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645" windowHeight="5715" activeTab="0"/>
  </bookViews>
  <sheets>
    <sheet name="Í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  <sheet name="Tabla7" sheetId="8" r:id="rId8"/>
    <sheet name="Tabla8" sheetId="9" r:id="rId9"/>
    <sheet name="Gráfico1" sheetId="10" r:id="rId10"/>
    <sheet name="Gráfico2" sheetId="11" r:id="rId11"/>
    <sheet name="Gráfico3" sheetId="12" r:id="rId12"/>
    <sheet name="Gráfico4" sheetId="13" r:id="rId13"/>
  </sheets>
  <definedNames/>
  <calcPr fullCalcOnLoad="1"/>
</workbook>
</file>

<file path=xl/sharedStrings.xml><?xml version="1.0" encoding="utf-8"?>
<sst xmlns="http://schemas.openxmlformats.org/spreadsheetml/2006/main" count="262" uniqueCount="84">
  <si>
    <t>Población menor de 18 años según sexo y edad; Andalucía, 2011</t>
  </si>
  <si>
    <t>Ambos sexos</t>
  </si>
  <si>
    <t>Chicos</t>
  </si>
  <si>
    <t>Chicas</t>
  </si>
  <si>
    <t>0 años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</si>
  <si>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</si>
  <si>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</si>
  <si>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</si>
  <si>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</si>
  <si>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</si>
  <si>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</si>
  <si>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</si>
  <si>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</si>
  <si>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</si>
  <si>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</si>
  <si>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</si>
  <si>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</si>
  <si>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</si>
  <si>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</si>
  <si>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</si>
  <si>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</si>
  <si>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</si>
  <si>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Total 0-17 años</t>
  </si>
  <si>
    <t>n</t>
  </si>
  <si>
    <t>%</t>
  </si>
  <si>
    <t>Todas las edades</t>
  </si>
  <si>
    <t>Menores 0-17 años</t>
  </si>
  <si>
    <t>% de menores respecto al total de población</t>
  </si>
  <si>
    <t>Distribución de la población menor de 18 años</t>
  </si>
  <si>
    <t>Distribución de la población (todas las edades)</t>
  </si>
  <si>
    <t>Almería</t>
  </si>
  <si>
    <t>Cádiz</t>
  </si>
  <si>
    <t>Córdoba</t>
  </si>
  <si>
    <t>Granada</t>
  </si>
  <si>
    <t>Huelva</t>
  </si>
  <si>
    <t>Málaga</t>
  </si>
  <si>
    <t>Sevilla</t>
  </si>
  <si>
    <t>Andalucía</t>
  </si>
  <si>
    <t>Jaén</t>
  </si>
  <si>
    <t>Población menor de 18 años según edad y provincia. Ambos sexos; Andalucía, 2011</t>
  </si>
  <si>
    <t>Población menor de 18 años según edad y provincia. Chicos; Andalucía, 2011</t>
  </si>
  <si>
    <t>Población menor de 18 años según provincia; Andalucía, 2011</t>
  </si>
  <si>
    <t>Población menor de 18 años según edad y provincia. Chicas; Andalucía, 2011</t>
  </si>
  <si>
    <t>0-2 años</t>
  </si>
  <si>
    <t>3-5 años</t>
  </si>
  <si>
    <t>6-8 años</t>
  </si>
  <si>
    <t>9-11 años</t>
  </si>
  <si>
    <t>12-14 años</t>
  </si>
  <si>
    <t>15-17 años</t>
  </si>
  <si>
    <t>15-7 años</t>
  </si>
  <si>
    <t>Evolución de la población menor de 18 años según provincia; Andalucía, 1998-2011</t>
  </si>
  <si>
    <t>Edad</t>
  </si>
  <si>
    <t>Total</t>
  </si>
  <si>
    <t>Nota: el porcentaje está referido al peso de cada grupo de edad respecto a la población 0-17 años de cada provincia</t>
  </si>
  <si>
    <t>Fuente: Observatorio de la Infancia en Andalucía a partir del Padrón Municipal de Habitantes, 2011. Instituto Nacional de Estadística</t>
  </si>
  <si>
    <t>Observatorio de la Infancia en Andalucía</t>
  </si>
  <si>
    <t>Población de menores de edad.</t>
  </si>
  <si>
    <t xml:space="preserve">
</t>
  </si>
  <si>
    <t>Lista de Tablas  y Gráficos</t>
  </si>
  <si>
    <t xml:space="preserve">Tabla 1. </t>
  </si>
  <si>
    <t xml:space="preserve">Tabla 2. </t>
  </si>
  <si>
    <t xml:space="preserve">Tabla 3. </t>
  </si>
  <si>
    <t xml:space="preserve">Tabla 4. </t>
  </si>
  <si>
    <t xml:space="preserve">Tabla 5. </t>
  </si>
  <si>
    <t>Gráfico 1.</t>
  </si>
  <si>
    <t>Gráfico 2.</t>
  </si>
  <si>
    <t>Gráfico 3</t>
  </si>
  <si>
    <t>Gráfico 4</t>
  </si>
  <si>
    <t xml:space="preserve">Fuente: </t>
  </si>
  <si>
    <t>Andalucía y provincias. 2011</t>
  </si>
  <si>
    <t>Población menor de 18 años según edad y provincia; Andalucía, 2011</t>
  </si>
  <si>
    <t>Distribución de la población menor de 18 años según provincia; Andalucía, 2011</t>
  </si>
  <si>
    <t>Evolución de la población menor de 18 años según provincias; Andalucía, 2003-2011</t>
  </si>
  <si>
    <t>Observatorio de la Infancia en Andalucía a partir de datos del Padrón Muncipal de Habitantes, 2011. INE</t>
  </si>
  <si>
    <t xml:space="preserve">Tabla 6. </t>
  </si>
  <si>
    <t xml:space="preserve">Tabla 7. </t>
  </si>
  <si>
    <t xml:space="preserve">Tabla 8. </t>
  </si>
  <si>
    <t>Población menor de 18 años según grupos de edad y provincia. Andalucía, 2011</t>
  </si>
  <si>
    <t>Población menor de 18 años según edad años a año y provincia. Chicas; Andalucía, 2011</t>
  </si>
  <si>
    <t>Población menor de 18 años según edad año a año y sexo. Chicos. Andalucía, 2011.</t>
  </si>
  <si>
    <t>Población menor de 18 años según grupos de edad y provincias. Ambos sexos; Andalucía, 2011</t>
  </si>
  <si>
    <t>Población menor de 18 años según grupos de edad, sexo y provincia. Ambos sexos; Andalucía, 2011</t>
  </si>
  <si>
    <t>Distribución de la población menor de edad respecto al total de población en cada provincia; Andalucía, 2011</t>
  </si>
  <si>
    <t>Población menor de 18 años según grupos de edad y provincia; Andalucía, 2011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</si>
</sst>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%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00"/>
    <numFmt numFmtId="203" formatCode="0.00000"/>
    <numFmt numFmtId="204" formatCode="0.0000"/>
    <numFmt numFmtId="205" formatCode="0.000"/>
    <numFmt numFmtId="206" formatCode="0.0"/>
    <numFmt numFmtId="207" formatCode="_-* #,##0\ _P_t_s_-;\-* #,##0\ _P_t_s_-;_-* &quot;-&quot;??\ _P_t_s_-;_-@_-"/>
    <numFmt numFmtId="208" formatCode="_-* #,##0\ _p_t_a_-;\-* #,##0\ _p_t_a_-;_-* &quot;-&quot;??\ _p_t_a_-;_-@_-"/>
    <numFmt numFmtId="209" formatCode="_(* #,##0_);_(* \(#,##0\);_(* &quot;-&quot;??_);_(@_)"/>
  </numFmts>
  <fonts count="30">
    <font>
      <sz val="10"/>
      <name val="Arial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RotisSansSerif"/>
      <family val="5"/>
    </font>
    <font>
      <b/>
      <sz val="9"/>
      <color indexed="9"/>
      <name val="Arial"/>
      <family val="0"/>
    </font>
    <font>
      <sz val="10"/>
      <name val="Myriad Pro"/>
      <family val="2"/>
    </font>
    <font>
      <b/>
      <sz val="12"/>
      <name val="Myriad Pro"/>
      <family val="2"/>
    </font>
    <font>
      <sz val="9"/>
      <name val="Myriad Pro"/>
      <family val="2"/>
    </font>
    <font>
      <sz val="8"/>
      <name val="Myriad Pro"/>
      <family val="2"/>
    </font>
    <font>
      <b/>
      <sz val="24"/>
      <color indexed="17"/>
      <name val="Univers"/>
      <family val="0"/>
    </font>
    <font>
      <b/>
      <sz val="14"/>
      <color indexed="8"/>
      <name val="Univers"/>
      <family val="0"/>
    </font>
    <font>
      <b/>
      <sz val="12"/>
      <color indexed="8"/>
      <name val="Univers"/>
      <family val="2"/>
    </font>
    <font>
      <sz val="10"/>
      <color indexed="8"/>
      <name val="Univers"/>
      <family val="2"/>
    </font>
    <font>
      <b/>
      <sz val="8"/>
      <name val="Arial"/>
      <family val="2"/>
    </font>
    <font>
      <b/>
      <sz val="14"/>
      <color indexed="17"/>
      <name val="Univers"/>
      <family val="0"/>
    </font>
    <font>
      <sz val="12"/>
      <color indexed="8"/>
      <name val="Univers"/>
      <family val="0"/>
    </font>
    <font>
      <b/>
      <sz val="10"/>
      <name val="Univers"/>
      <family val="0"/>
    </font>
    <font>
      <sz val="10"/>
      <name val="Univers"/>
      <family val="0"/>
    </font>
    <font>
      <b/>
      <sz val="10"/>
      <color indexed="8"/>
      <name val="Univers"/>
      <family val="0"/>
    </font>
    <font>
      <b/>
      <sz val="8"/>
      <color indexed="8"/>
      <name val="Univers"/>
      <family val="0"/>
    </font>
    <font>
      <sz val="5.75"/>
      <name val="Arial"/>
      <family val="0"/>
    </font>
    <font>
      <b/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0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0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188" fontId="3" fillId="2" borderId="0" xfId="22" applyNumberFormat="1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/>
    </xf>
    <xf numFmtId="9" fontId="3" fillId="2" borderId="1" xfId="22" applyNumberFormat="1" applyFont="1" applyFill="1" applyBorder="1" applyAlignment="1">
      <alignment/>
    </xf>
    <xf numFmtId="0" fontId="0" fillId="2" borderId="0" xfId="0" applyFill="1" applyAlignment="1">
      <alignment vertical="center" wrapText="1"/>
    </xf>
    <xf numFmtId="0" fontId="1" fillId="3" borderId="0" xfId="0" applyFont="1" applyFill="1" applyAlignment="1">
      <alignment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188" fontId="3" fillId="2" borderId="2" xfId="22" applyNumberFormat="1" applyFont="1" applyFill="1" applyBorder="1" applyAlignment="1">
      <alignment/>
    </xf>
    <xf numFmtId="9" fontId="3" fillId="2" borderId="2" xfId="22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3" fillId="2" borderId="3" xfId="0" applyNumberFormat="1" applyFont="1" applyFill="1" applyBorder="1" applyAlignment="1">
      <alignment horizontal="center"/>
    </xf>
    <xf numFmtId="188" fontId="3" fillId="2" borderId="4" xfId="22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88" fontId="3" fillId="2" borderId="0" xfId="22" applyNumberFormat="1" applyFont="1" applyFill="1" applyBorder="1" applyAlignment="1">
      <alignment horizontal="center"/>
    </xf>
    <xf numFmtId="9" fontId="3" fillId="2" borderId="1" xfId="22" applyNumberFormat="1" applyFont="1" applyFill="1" applyBorder="1" applyAlignment="1">
      <alignment horizontal="center"/>
    </xf>
    <xf numFmtId="9" fontId="3" fillId="2" borderId="5" xfId="2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9" fontId="5" fillId="2" borderId="1" xfId="22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9" fontId="5" fillId="2" borderId="5" xfId="22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/>
    </xf>
    <xf numFmtId="3" fontId="5" fillId="2" borderId="7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188" fontId="7" fillId="2" borderId="0" xfId="22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3" fontId="12" fillId="2" borderId="0" xfId="0" applyNumberFormat="1" applyFont="1" applyFill="1" applyBorder="1" applyAlignment="1">
      <alignment horizontal="center"/>
    </xf>
    <xf numFmtId="188" fontId="0" fillId="2" borderId="0" xfId="22" applyNumberFormat="1" applyFill="1" applyBorder="1" applyAlignment="1">
      <alignment/>
    </xf>
    <xf numFmtId="188" fontId="3" fillId="2" borderId="2" xfId="22" applyNumberFormat="1" applyFont="1" applyFill="1" applyBorder="1" applyAlignment="1">
      <alignment horizontal="center"/>
    </xf>
    <xf numFmtId="188" fontId="0" fillId="2" borderId="2" xfId="22" applyNumberFormat="1" applyFill="1" applyBorder="1" applyAlignment="1">
      <alignment/>
    </xf>
    <xf numFmtId="9" fontId="0" fillId="2" borderId="0" xfId="22" applyFont="1" applyFill="1" applyBorder="1" applyAlignment="1">
      <alignment/>
    </xf>
    <xf numFmtId="188" fontId="0" fillId="2" borderId="0" xfId="22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center" vertical="center"/>
    </xf>
    <xf numFmtId="188" fontId="3" fillId="2" borderId="0" xfId="22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188" fontId="3" fillId="2" borderId="4" xfId="22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9" fontId="5" fillId="2" borderId="0" xfId="22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9" fontId="5" fillId="2" borderId="4" xfId="22" applyNumberFormat="1" applyFont="1" applyFill="1" applyBorder="1" applyAlignment="1">
      <alignment horizontal="center" vertical="center"/>
    </xf>
    <xf numFmtId="188" fontId="5" fillId="2" borderId="2" xfId="22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188" fontId="3" fillId="2" borderId="8" xfId="22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188" fontId="3" fillId="2" borderId="10" xfId="22" applyNumberFormat="1" applyFont="1" applyFill="1" applyBorder="1" applyAlignment="1">
      <alignment horizontal="center" vertical="center"/>
    </xf>
    <xf numFmtId="188" fontId="3" fillId="2" borderId="4" xfId="0" applyNumberFormat="1" applyFont="1" applyFill="1" applyBorder="1" applyAlignment="1">
      <alignment horizontal="center" vertical="center"/>
    </xf>
    <xf numFmtId="9" fontId="5" fillId="2" borderId="2" xfId="22" applyNumberFormat="1" applyFont="1" applyFill="1" applyBorder="1" applyAlignment="1">
      <alignment horizontal="center" vertical="center"/>
    </xf>
    <xf numFmtId="9" fontId="5" fillId="2" borderId="11" xfId="22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2" borderId="8" xfId="0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8" xfId="0" applyFill="1" applyBorder="1" applyAlignment="1">
      <alignment vertical="center" textRotation="90"/>
    </xf>
    <xf numFmtId="0" fontId="0" fillId="2" borderId="0" xfId="0" applyFill="1" applyBorder="1" applyAlignment="1">
      <alignment vertical="center" textRotation="90"/>
    </xf>
    <xf numFmtId="0" fontId="0" fillId="2" borderId="2" xfId="0" applyFill="1" applyBorder="1" applyAlignment="1">
      <alignment vertical="center" textRotation="90"/>
    </xf>
    <xf numFmtId="0" fontId="0" fillId="2" borderId="0" xfId="0" applyFill="1" applyBorder="1" applyAlignment="1">
      <alignment vertical="center" textRotation="90" wrapText="1"/>
    </xf>
    <xf numFmtId="0" fontId="0" fillId="2" borderId="2" xfId="0" applyFill="1" applyBorder="1" applyAlignment="1">
      <alignment vertical="center" textRotation="90" wrapText="1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0" fillId="4" borderId="0" xfId="21" applyFill="1" applyProtection="1">
      <alignment/>
      <protection locked="0"/>
    </xf>
    <xf numFmtId="0" fontId="17" fillId="4" borderId="0" xfId="21" applyFont="1" applyFill="1" applyAlignment="1" applyProtection="1">
      <alignment horizontal="left"/>
      <protection locked="0"/>
    </xf>
    <xf numFmtId="0" fontId="18" fillId="4" borderId="0" xfId="21" applyFont="1" applyFill="1" applyAlignment="1" applyProtection="1">
      <alignment horizontal="left" vertical="center"/>
      <protection locked="0"/>
    </xf>
    <xf numFmtId="0" fontId="4" fillId="4" borderId="0" xfId="21" applyFont="1" applyFill="1" applyProtection="1">
      <alignment/>
      <protection locked="0"/>
    </xf>
    <xf numFmtId="0" fontId="19" fillId="4" borderId="0" xfId="21" applyFont="1" applyFill="1" applyAlignment="1" applyProtection="1">
      <alignment horizontal="left" vertical="center"/>
      <protection locked="0"/>
    </xf>
    <xf numFmtId="0" fontId="20" fillId="4" borderId="1" xfId="21" applyFont="1" applyFill="1" applyBorder="1" applyAlignment="1" applyProtection="1">
      <alignment horizontal="justify" vertical="top" wrapText="1"/>
      <protection locked="0"/>
    </xf>
    <xf numFmtId="0" fontId="0" fillId="0" borderId="1" xfId="0" applyFont="1" applyBorder="1" applyAlignment="1" applyProtection="1">
      <alignment horizontal="justify" wrapText="1"/>
      <protection locked="0"/>
    </xf>
    <xf numFmtId="0" fontId="0" fillId="4" borderId="0" xfId="21" applyFill="1" applyAlignment="1" applyProtection="1">
      <alignment vertical="center"/>
      <protection locked="0"/>
    </xf>
    <xf numFmtId="0" fontId="22" fillId="4" borderId="0" xfId="21" applyFont="1" applyFill="1" applyBorder="1" applyAlignment="1" applyProtection="1">
      <alignment horizontal="left" vertical="center"/>
      <protection locked="0"/>
    </xf>
    <xf numFmtId="0" fontId="23" fillId="4" borderId="0" xfId="21" applyFont="1" applyFill="1" applyBorder="1" applyAlignment="1" applyProtection="1">
      <alignment horizontal="left" vertical="center"/>
      <protection locked="0"/>
    </xf>
    <xf numFmtId="0" fontId="9" fillId="4" borderId="12" xfId="15" applyFill="1" applyBorder="1" applyAlignment="1" applyProtection="1">
      <alignment vertical="center"/>
      <protection locked="0"/>
    </xf>
    <xf numFmtId="0" fontId="0" fillId="4" borderId="13" xfId="0" applyFont="1" applyFill="1" applyBorder="1" applyAlignment="1" applyProtection="1">
      <alignment vertical="center"/>
      <protection locked="0"/>
    </xf>
    <xf numFmtId="0" fontId="9" fillId="4" borderId="14" xfId="15" applyFill="1" applyBorder="1" applyAlignment="1" applyProtection="1">
      <alignment vertical="center"/>
      <protection locked="0"/>
    </xf>
    <xf numFmtId="0" fontId="0" fillId="4" borderId="15" xfId="0" applyFont="1" applyFill="1" applyBorder="1" applyAlignment="1" applyProtection="1">
      <alignment vertical="center"/>
      <protection locked="0"/>
    </xf>
    <xf numFmtId="0" fontId="24" fillId="4" borderId="14" xfId="21" applyFont="1" applyFill="1" applyBorder="1" applyAlignment="1" applyProtection="1">
      <alignment vertical="center" wrapText="1"/>
      <protection locked="0"/>
    </xf>
    <xf numFmtId="0" fontId="25" fillId="4" borderId="2" xfId="21" applyFont="1" applyFill="1" applyBorder="1" applyAlignment="1" applyProtection="1">
      <alignment vertical="center"/>
      <protection locked="0"/>
    </xf>
    <xf numFmtId="0" fontId="0" fillId="4" borderId="0" xfId="21" applyFill="1" applyBorder="1" applyAlignment="1" applyProtection="1">
      <alignment vertical="center"/>
      <protection locked="0"/>
    </xf>
    <xf numFmtId="0" fontId="26" fillId="4" borderId="0" xfId="21" applyFont="1" applyFill="1" applyAlignment="1" applyProtection="1">
      <alignment horizontal="left" vertical="center"/>
      <protection locked="0"/>
    </xf>
    <xf numFmtId="0" fontId="27" fillId="4" borderId="0" xfId="21" applyFont="1" applyFill="1" applyAlignment="1" applyProtection="1">
      <alignment horizontal="left" vertical="center"/>
      <protection locked="0"/>
    </xf>
    <xf numFmtId="0" fontId="0" fillId="4" borderId="0" xfId="21" applyFont="1" applyFill="1" applyProtection="1">
      <alignment/>
      <protection locked="0"/>
    </xf>
    <xf numFmtId="0" fontId="0" fillId="4" borderId="0" xfId="0" applyFont="1" applyFill="1" applyBorder="1" applyAlignment="1" applyProtection="1">
      <alignment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la población menor de 18 años según provincias; Andalucía, 2011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3095"/>
          <c:w val="0.49"/>
          <c:h val="0.428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Gráfico1!$B$5:$B$12</c:f>
              <c:strCache/>
            </c:strRef>
          </c:cat>
          <c:val>
            <c:numRef>
              <c:f>Gráfico1!$C$5:$C$12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Evolución de la población menor de 18 años. Jaén, 1998-2011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Tabla8!$A$9</c:f>
              <c:strCache>
                <c:ptCount val="1"/>
                <c:pt idx="0">
                  <c:v>Jaén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Tabla8!$B$2:$O$2</c:f>
              <c:num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Tabla8!$B$9:$O$9</c:f>
              <c:numCache>
                <c:ptCount val="14"/>
                <c:pt idx="0">
                  <c:v>161466</c:v>
                </c:pt>
                <c:pt idx="1">
                  <c:v>148414</c:v>
                </c:pt>
                <c:pt idx="2">
                  <c:v>143197</c:v>
                </c:pt>
                <c:pt idx="3">
                  <c:v>140462</c:v>
                </c:pt>
                <c:pt idx="4">
                  <c:v>138593</c:v>
                </c:pt>
                <c:pt idx="5">
                  <c:v>138484</c:v>
                </c:pt>
                <c:pt idx="6">
                  <c:v>137595</c:v>
                </c:pt>
                <c:pt idx="7">
                  <c:v>137217</c:v>
                </c:pt>
                <c:pt idx="8">
                  <c:v>136291</c:v>
                </c:pt>
                <c:pt idx="9">
                  <c:v>135529</c:v>
                </c:pt>
                <c:pt idx="10">
                  <c:v>133514</c:v>
                </c:pt>
                <c:pt idx="11">
                  <c:v>133228</c:v>
                </c:pt>
                <c:pt idx="12">
                  <c:v>131596</c:v>
                </c:pt>
                <c:pt idx="13">
                  <c:v>128892</c:v>
                </c:pt>
              </c:numCache>
            </c:numRef>
          </c:val>
          <c:smooth val="0"/>
        </c:ser>
        <c:marker val="1"/>
        <c:axId val="30472668"/>
        <c:axId val="5818557"/>
      </c:line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8557"/>
        <c:crosses val="autoZero"/>
        <c:auto val="1"/>
        <c:lblOffset val="100"/>
        <c:noMultiLvlLbl val="0"/>
      </c:catAx>
      <c:valAx>
        <c:axId val="5818557"/>
        <c:scaling>
          <c:orientation val="minMax"/>
          <c:min val="12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04726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Evolución de la población menor de 18 años. Málaga, 1998-2011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Tabla8!$A$10</c:f>
              <c:strCache>
                <c:ptCount val="1"/>
                <c:pt idx="0">
                  <c:v>Málaga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Tabla8!$B$2:$O$2</c:f>
              <c:num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Tabla8!$B$10:$O$10</c:f>
              <c:numCache>
                <c:ptCount val="14"/>
                <c:pt idx="0">
                  <c:v>279636</c:v>
                </c:pt>
                <c:pt idx="1">
                  <c:v>274473</c:v>
                </c:pt>
                <c:pt idx="2">
                  <c:v>270460</c:v>
                </c:pt>
                <c:pt idx="3">
                  <c:v>266659</c:v>
                </c:pt>
                <c:pt idx="4">
                  <c:v>266263</c:v>
                </c:pt>
                <c:pt idx="5">
                  <c:v>274026</c:v>
                </c:pt>
                <c:pt idx="6">
                  <c:v>276429</c:v>
                </c:pt>
                <c:pt idx="7">
                  <c:v>284436</c:v>
                </c:pt>
                <c:pt idx="8">
                  <c:v>289228</c:v>
                </c:pt>
                <c:pt idx="9">
                  <c:v>294080</c:v>
                </c:pt>
                <c:pt idx="10">
                  <c:v>301549</c:v>
                </c:pt>
                <c:pt idx="11">
                  <c:v>308264</c:v>
                </c:pt>
                <c:pt idx="12">
                  <c:v>310415</c:v>
                </c:pt>
                <c:pt idx="13">
                  <c:v>311379</c:v>
                </c:pt>
              </c:numCache>
            </c:numRef>
          </c:val>
          <c:smooth val="0"/>
        </c:ser>
        <c:marker val="1"/>
        <c:axId val="52367014"/>
        <c:axId val="1541079"/>
      </c:line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1079"/>
        <c:crosses val="autoZero"/>
        <c:auto val="1"/>
        <c:lblOffset val="100"/>
        <c:noMultiLvlLbl val="0"/>
      </c:catAx>
      <c:valAx>
        <c:axId val="1541079"/>
        <c:scaling>
          <c:orientation val="minMax"/>
          <c:min val="26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2367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Evolución de la población menor de 18 años. Sevilla, 1998-2011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Tabla8!$A$11</c:f>
              <c:strCache>
                <c:ptCount val="1"/>
                <c:pt idx="0">
                  <c:v>Sevilla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Tabla8!$B$2:$O$2</c:f>
              <c:num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Tabla8!$B$11:$O$11</c:f>
              <c:numCache>
                <c:ptCount val="14"/>
                <c:pt idx="0">
                  <c:v>392833</c:v>
                </c:pt>
                <c:pt idx="1">
                  <c:v>383395</c:v>
                </c:pt>
                <c:pt idx="2">
                  <c:v>378863</c:v>
                </c:pt>
                <c:pt idx="3">
                  <c:v>372755</c:v>
                </c:pt>
                <c:pt idx="4">
                  <c:v>368233</c:v>
                </c:pt>
                <c:pt idx="5">
                  <c:v>369241</c:v>
                </c:pt>
                <c:pt idx="6">
                  <c:v>366655</c:v>
                </c:pt>
                <c:pt idx="7">
                  <c:v>368547</c:v>
                </c:pt>
                <c:pt idx="8">
                  <c:v>370861</c:v>
                </c:pt>
                <c:pt idx="9">
                  <c:v>373128</c:v>
                </c:pt>
                <c:pt idx="10">
                  <c:v>379402</c:v>
                </c:pt>
                <c:pt idx="11">
                  <c:v>386580</c:v>
                </c:pt>
                <c:pt idx="12">
                  <c:v>389830</c:v>
                </c:pt>
                <c:pt idx="13">
                  <c:v>391797</c:v>
                </c:pt>
              </c:numCache>
            </c:numRef>
          </c:val>
          <c:smooth val="0"/>
        </c:ser>
        <c:marker val="1"/>
        <c:axId val="13869712"/>
        <c:axId val="57718545"/>
      </c:line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  <c:min val="36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3869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la población menor de edad respecto al total de población en cada provincia; Andalucía,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725"/>
          <c:w val="0.96725"/>
          <c:h val="0.70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Gráfico2!$B$3:$B$10</c:f>
              <c:strCache/>
            </c:strRef>
          </c:cat>
          <c:val>
            <c:numRef>
              <c:f>Gráfico2!$C$3:$C$10</c:f>
              <c:numCache/>
            </c:numRef>
          </c:val>
        </c:ser>
        <c:gapWidth val="70"/>
        <c:axId val="59261964"/>
        <c:axId val="63595629"/>
      </c:barChart>
      <c:catAx>
        <c:axId val="59261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595629"/>
        <c:crosses val="autoZero"/>
        <c:auto val="1"/>
        <c:lblOffset val="100"/>
        <c:noMultiLvlLbl val="0"/>
      </c:catAx>
      <c:valAx>
        <c:axId val="63595629"/>
        <c:scaling>
          <c:orientation val="minMax"/>
          <c:min val="0.185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61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Población menor de 18 años según grupos de edad y provincia; Andalucía, 2011</a:t>
            </a:r>
          </a:p>
        </c:rich>
      </c:tx>
      <c:layout>
        <c:manualLayout>
          <c:xMode val="factor"/>
          <c:yMode val="factor"/>
          <c:x val="0.018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5"/>
          <c:w val="0.9672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Gráfico3!$C$3</c:f>
              <c:strCache>
                <c:ptCount val="1"/>
                <c:pt idx="0">
                  <c:v>Ambos sexos</c:v>
                </c:pt>
              </c:strCache>
            </c:strRef>
          </c:tx>
          <c:spPr>
            <a:solidFill>
              <a:srgbClr val="00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Gráfico3!$B$4:$B$9</c:f>
              <c:strCache/>
            </c:strRef>
          </c:cat>
          <c:val>
            <c:numRef>
              <c:f>Gráfico3!$C$4:$C$9</c:f>
              <c:numCache/>
            </c:numRef>
          </c:val>
        </c:ser>
        <c:ser>
          <c:idx val="1"/>
          <c:order val="1"/>
          <c:tx>
            <c:strRef>
              <c:f>Gráfico3!$D$3</c:f>
              <c:strCache>
                <c:ptCount val="1"/>
                <c:pt idx="0">
                  <c:v>Chicos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Gráfico3!$B$4:$B$9</c:f>
              <c:strCache/>
            </c:strRef>
          </c:cat>
          <c:val>
            <c:numRef>
              <c:f>Gráfico3!$D$4:$D$9</c:f>
              <c:numCache/>
            </c:numRef>
          </c:val>
        </c:ser>
        <c:ser>
          <c:idx val="2"/>
          <c:order val="2"/>
          <c:tx>
            <c:strRef>
              <c:f>Gráfico3!$E$3</c:f>
              <c:strCache>
                <c:ptCount val="1"/>
                <c:pt idx="0">
                  <c:v>Chicas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Gráfico3!$B$4:$B$9</c:f>
              <c:strCache/>
            </c:strRef>
          </c:cat>
          <c:val>
            <c:numRef>
              <c:f>Gráfico3!$E$4:$E$9</c:f>
              <c:numCache/>
            </c:numRef>
          </c:val>
        </c:ser>
        <c:gapWidth val="110"/>
        <c:axId val="35489750"/>
        <c:axId val="50972295"/>
      </c:barChart>
      <c:catAx>
        <c:axId val="35489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72295"/>
        <c:crosses val="autoZero"/>
        <c:auto val="1"/>
        <c:lblOffset val="100"/>
        <c:noMultiLvlLbl val="0"/>
      </c:catAx>
      <c:valAx>
        <c:axId val="50972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4897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Evolución de la población menor de 18 años. Andalucía, 1998-2011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095"/>
          <c:w val="0.9577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Tabla8!$A$3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Tabla8!$B$2:$O$2</c:f>
              <c:num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Tabla8!$B$3:$O$3</c:f>
              <c:numCache>
                <c:ptCount val="14"/>
                <c:pt idx="0">
                  <c:v>1677187</c:v>
                </c:pt>
                <c:pt idx="1">
                  <c:v>1639569</c:v>
                </c:pt>
                <c:pt idx="2">
                  <c:v>1597920</c:v>
                </c:pt>
                <c:pt idx="3">
                  <c:v>1568321</c:v>
                </c:pt>
                <c:pt idx="4">
                  <c:v>1553011</c:v>
                </c:pt>
                <c:pt idx="5">
                  <c:v>1564311</c:v>
                </c:pt>
                <c:pt idx="6">
                  <c:v>1563987</c:v>
                </c:pt>
                <c:pt idx="7">
                  <c:v>1578555</c:v>
                </c:pt>
                <c:pt idx="8">
                  <c:v>1590280</c:v>
                </c:pt>
                <c:pt idx="9">
                  <c:v>1601500</c:v>
                </c:pt>
                <c:pt idx="10">
                  <c:v>1621817</c:v>
                </c:pt>
                <c:pt idx="11">
                  <c:v>1641039</c:v>
                </c:pt>
                <c:pt idx="12">
                  <c:v>1649682</c:v>
                </c:pt>
                <c:pt idx="13">
                  <c:v>1648650</c:v>
                </c:pt>
              </c:numCache>
            </c:numRef>
          </c:val>
          <c:smooth val="0"/>
        </c:ser>
        <c:marker val="1"/>
        <c:axId val="56097472"/>
        <c:axId val="35115201"/>
      </c:lineChart>
      <c:catAx>
        <c:axId val="5609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15201"/>
        <c:crosses val="autoZero"/>
        <c:auto val="1"/>
        <c:lblOffset val="100"/>
        <c:noMultiLvlLbl val="0"/>
      </c:catAx>
      <c:valAx>
        <c:axId val="35115201"/>
        <c:scaling>
          <c:orientation val="minMax"/>
          <c:min val="154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6097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Evolución de la población menor de 18 años. Almería, 1998-2011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Tabla8!$A$4</c:f>
              <c:strCache>
                <c:ptCount val="1"/>
                <c:pt idx="0">
                  <c:v>Almería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Tabla8!$B$2:$O$2</c:f>
              <c:num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Tabla8!$B$4:$O$4</c:f>
              <c:numCache>
                <c:ptCount val="14"/>
                <c:pt idx="0">
                  <c:v>121685</c:v>
                </c:pt>
                <c:pt idx="1">
                  <c:v>119724</c:v>
                </c:pt>
                <c:pt idx="2">
                  <c:v>117645</c:v>
                </c:pt>
                <c:pt idx="3">
                  <c:v>117354</c:v>
                </c:pt>
                <c:pt idx="4">
                  <c:v>118669</c:v>
                </c:pt>
                <c:pt idx="5">
                  <c:v>121092</c:v>
                </c:pt>
                <c:pt idx="6">
                  <c:v>123652</c:v>
                </c:pt>
                <c:pt idx="7">
                  <c:v>126454</c:v>
                </c:pt>
                <c:pt idx="8">
                  <c:v>128940</c:v>
                </c:pt>
                <c:pt idx="9">
                  <c:v>131482</c:v>
                </c:pt>
                <c:pt idx="10">
                  <c:v>135455</c:v>
                </c:pt>
                <c:pt idx="11">
                  <c:v>137564</c:v>
                </c:pt>
                <c:pt idx="12">
                  <c:v>139321</c:v>
                </c:pt>
                <c:pt idx="13">
                  <c:v>140178</c:v>
                </c:pt>
              </c:numCache>
            </c:numRef>
          </c:val>
          <c:smooth val="0"/>
        </c:ser>
        <c:marker val="1"/>
        <c:axId val="47601354"/>
        <c:axId val="25759003"/>
      </c:line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59003"/>
        <c:crosses val="autoZero"/>
        <c:auto val="1"/>
        <c:lblOffset val="100"/>
        <c:noMultiLvlLbl val="0"/>
      </c:catAx>
      <c:valAx>
        <c:axId val="257590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7601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Evolución de la población menor de 18 años. Cádiz, 1998-2011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Tabla8!$A$5</c:f>
              <c:strCache>
                <c:ptCount val="1"/>
                <c:pt idx="0">
                  <c:v>Cádiz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Tabla8!$B$2:$O$2</c:f>
              <c:num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Tabla8!$B$5:$O$5</c:f>
              <c:numCache>
                <c:ptCount val="14"/>
                <c:pt idx="0">
                  <c:v>267931</c:v>
                </c:pt>
                <c:pt idx="1">
                  <c:v>266151</c:v>
                </c:pt>
                <c:pt idx="2">
                  <c:v>257566</c:v>
                </c:pt>
                <c:pt idx="3">
                  <c:v>251472</c:v>
                </c:pt>
                <c:pt idx="4">
                  <c:v>247153</c:v>
                </c:pt>
                <c:pt idx="5">
                  <c:v>246498</c:v>
                </c:pt>
                <c:pt idx="6">
                  <c:v>244163</c:v>
                </c:pt>
                <c:pt idx="7">
                  <c:v>244781</c:v>
                </c:pt>
                <c:pt idx="8">
                  <c:v>245246</c:v>
                </c:pt>
                <c:pt idx="9">
                  <c:v>246781</c:v>
                </c:pt>
                <c:pt idx="10">
                  <c:v>247987</c:v>
                </c:pt>
                <c:pt idx="11">
                  <c:v>249788</c:v>
                </c:pt>
                <c:pt idx="12">
                  <c:v>249693</c:v>
                </c:pt>
                <c:pt idx="13">
                  <c:v>249403</c:v>
                </c:pt>
              </c:numCache>
            </c:numRef>
          </c:val>
          <c:smooth val="0"/>
        </c:ser>
        <c:marker val="1"/>
        <c:axId val="30504436"/>
        <c:axId val="6104469"/>
      </c:line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4469"/>
        <c:crosses val="autoZero"/>
        <c:auto val="1"/>
        <c:lblOffset val="100"/>
        <c:noMultiLvlLbl val="0"/>
      </c:catAx>
      <c:valAx>
        <c:axId val="61044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0504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Evolución de la población menor de 18 años. Córdoba, 1998-2011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Tabla8!$A$6</c:f>
              <c:strCache>
                <c:ptCount val="1"/>
                <c:pt idx="0">
                  <c:v>Córdoba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Tabla8!$B$2:$O$2</c:f>
              <c:num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Tabla8!$B$6:$O$6</c:f>
              <c:numCache>
                <c:ptCount val="14"/>
                <c:pt idx="0">
                  <c:v>171330</c:v>
                </c:pt>
                <c:pt idx="1">
                  <c:v>170432</c:v>
                </c:pt>
                <c:pt idx="2">
                  <c:v>165866</c:v>
                </c:pt>
                <c:pt idx="3">
                  <c:v>162357</c:v>
                </c:pt>
                <c:pt idx="4">
                  <c:v>160126</c:v>
                </c:pt>
                <c:pt idx="5">
                  <c:v>158859</c:v>
                </c:pt>
                <c:pt idx="6">
                  <c:v>158080</c:v>
                </c:pt>
                <c:pt idx="7">
                  <c:v>156472</c:v>
                </c:pt>
                <c:pt idx="8">
                  <c:v>155913</c:v>
                </c:pt>
                <c:pt idx="9">
                  <c:v>155424</c:v>
                </c:pt>
                <c:pt idx="10">
                  <c:v>155599</c:v>
                </c:pt>
                <c:pt idx="11">
                  <c:v>155518</c:v>
                </c:pt>
                <c:pt idx="12">
                  <c:v>154465</c:v>
                </c:pt>
                <c:pt idx="13">
                  <c:v>152759</c:v>
                </c:pt>
              </c:numCache>
            </c:numRef>
          </c:val>
          <c:smooth val="0"/>
        </c:ser>
        <c:marker val="1"/>
        <c:axId val="54940222"/>
        <c:axId val="24699951"/>
      </c:line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99951"/>
        <c:crosses val="autoZero"/>
        <c:auto val="1"/>
        <c:lblOffset val="100"/>
        <c:noMultiLvlLbl val="0"/>
      </c:catAx>
      <c:valAx>
        <c:axId val="246999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4940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Evolución de la población menor de 18 años. Granada, 1998-2011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Tabla8!$A$7</c:f>
              <c:strCache>
                <c:ptCount val="1"/>
                <c:pt idx="0">
                  <c:v>Granada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Tabla8!$B$2:$O$2</c:f>
              <c:num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Tabla8!$B$7:$O$7</c:f>
              <c:numCache>
                <c:ptCount val="14"/>
                <c:pt idx="0">
                  <c:v>178412</c:v>
                </c:pt>
                <c:pt idx="1">
                  <c:v>175763</c:v>
                </c:pt>
                <c:pt idx="2">
                  <c:v>166579</c:v>
                </c:pt>
                <c:pt idx="3">
                  <c:v>162313</c:v>
                </c:pt>
                <c:pt idx="4">
                  <c:v>160330</c:v>
                </c:pt>
                <c:pt idx="5">
                  <c:v>160655</c:v>
                </c:pt>
                <c:pt idx="6">
                  <c:v>162611</c:v>
                </c:pt>
                <c:pt idx="7">
                  <c:v>165684</c:v>
                </c:pt>
                <c:pt idx="8">
                  <c:v>168128</c:v>
                </c:pt>
                <c:pt idx="9">
                  <c:v>169091</c:v>
                </c:pt>
                <c:pt idx="10">
                  <c:v>171278</c:v>
                </c:pt>
                <c:pt idx="11">
                  <c:v>171435</c:v>
                </c:pt>
                <c:pt idx="12">
                  <c:v>174746</c:v>
                </c:pt>
                <c:pt idx="13">
                  <c:v>174593</c:v>
                </c:pt>
              </c:numCache>
            </c:numRef>
          </c:val>
          <c:smooth val="0"/>
        </c:ser>
        <c:marker val="1"/>
        <c:axId val="20972968"/>
        <c:axId val="54538985"/>
      </c:line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8985"/>
        <c:crosses val="autoZero"/>
        <c:auto val="1"/>
        <c:lblOffset val="100"/>
        <c:noMultiLvlLbl val="0"/>
      </c:catAx>
      <c:valAx>
        <c:axId val="54538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09729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Evolución de la población menor de 18 años. Huelva, 1998-2011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Tabla8!$A$8</c:f>
              <c:strCache>
                <c:ptCount val="1"/>
                <c:pt idx="0">
                  <c:v>Huelva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Tabla8!$B$2:$O$2</c:f>
              <c:num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Tabla8!$B$8:$O$8</c:f>
              <c:numCache>
                <c:ptCount val="14"/>
                <c:pt idx="0">
                  <c:v>103901</c:v>
                </c:pt>
                <c:pt idx="1">
                  <c:v>101215</c:v>
                </c:pt>
                <c:pt idx="2">
                  <c:v>97747</c:v>
                </c:pt>
                <c:pt idx="3">
                  <c:v>94949</c:v>
                </c:pt>
                <c:pt idx="4">
                  <c:v>93646</c:v>
                </c:pt>
                <c:pt idx="5">
                  <c:v>95456</c:v>
                </c:pt>
                <c:pt idx="6">
                  <c:v>94802</c:v>
                </c:pt>
                <c:pt idx="7">
                  <c:v>94964</c:v>
                </c:pt>
                <c:pt idx="8">
                  <c:v>95673</c:v>
                </c:pt>
                <c:pt idx="9">
                  <c:v>95985</c:v>
                </c:pt>
                <c:pt idx="10">
                  <c:v>97033</c:v>
                </c:pt>
                <c:pt idx="11">
                  <c:v>98662</c:v>
                </c:pt>
                <c:pt idx="12">
                  <c:v>99616</c:v>
                </c:pt>
                <c:pt idx="13">
                  <c:v>99649</c:v>
                </c:pt>
              </c:numCache>
            </c:numRef>
          </c:val>
          <c:smooth val="0"/>
        </c:ser>
        <c:marker val="1"/>
        <c:axId val="21088818"/>
        <c:axId val="55581635"/>
      </c:line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81635"/>
        <c:crosses val="autoZero"/>
        <c:auto val="1"/>
        <c:lblOffset val="100"/>
        <c:noMultiLvlLbl val="0"/>
      </c:catAx>
      <c:valAx>
        <c:axId val="555816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1088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0.9065</cdr:y>
    </cdr:from>
    <cdr:to>
      <cdr:x>0.99175</cdr:x>
      <cdr:y>0.98175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3400425"/>
          <a:ext cx="5753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habitantes, 2011. Instituto Nacional de Estadística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76200</xdr:rowOff>
    </xdr:from>
    <xdr:to>
      <xdr:col>8</xdr:col>
      <xdr:colOff>57150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66700" y="238125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0.9385</cdr:y>
    </cdr:from>
    <cdr:to>
      <cdr:x>0.97675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95775"/>
          <a:ext cx="5753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habitantes, 2011. Instituto Nacional de Estadística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66675</xdr:rowOff>
    </xdr:from>
    <xdr:to>
      <xdr:col>8</xdr:col>
      <xdr:colOff>152400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361950" y="228600"/>
        <a:ext cx="58864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0.934</cdr:y>
    </cdr:from>
    <cdr:to>
      <cdr:x>0.98175</cdr:x>
      <cdr:y>0.99575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248150"/>
          <a:ext cx="5753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habitantes, 2011. Instituto Nacional de Estadística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114300</xdr:rowOff>
    </xdr:from>
    <xdr:to>
      <xdr:col>8</xdr:col>
      <xdr:colOff>152400</xdr:colOff>
      <xdr:row>28</xdr:row>
      <xdr:rowOff>95250</xdr:rowOff>
    </xdr:to>
    <xdr:graphicFrame>
      <xdr:nvGraphicFramePr>
        <xdr:cNvPr id="1" name="Chart 2"/>
        <xdr:cNvGraphicFramePr/>
      </xdr:nvGraphicFramePr>
      <xdr:xfrm>
        <a:off x="361950" y="114300"/>
        <a:ext cx="58864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6</xdr:col>
      <xdr:colOff>57150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38100" y="104775"/>
        <a:ext cx="45910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0</xdr:row>
      <xdr:rowOff>95250</xdr:rowOff>
    </xdr:from>
    <xdr:to>
      <xdr:col>12</xdr:col>
      <xdr:colOff>95250</xdr:colOff>
      <xdr:row>15</xdr:row>
      <xdr:rowOff>95250</xdr:rowOff>
    </xdr:to>
    <xdr:graphicFrame>
      <xdr:nvGraphicFramePr>
        <xdr:cNvPr id="2" name="Chart 2"/>
        <xdr:cNvGraphicFramePr/>
      </xdr:nvGraphicFramePr>
      <xdr:xfrm>
        <a:off x="4714875" y="95250"/>
        <a:ext cx="45243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16</xdr:row>
      <xdr:rowOff>47625</xdr:rowOff>
    </xdr:from>
    <xdr:to>
      <xdr:col>6</xdr:col>
      <xdr:colOff>66675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47625" y="2638425"/>
        <a:ext cx="45910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16</xdr:row>
      <xdr:rowOff>38100</xdr:rowOff>
    </xdr:from>
    <xdr:to>
      <xdr:col>12</xdr:col>
      <xdr:colOff>152400</xdr:colOff>
      <xdr:row>30</xdr:row>
      <xdr:rowOff>19050</xdr:rowOff>
    </xdr:to>
    <xdr:graphicFrame>
      <xdr:nvGraphicFramePr>
        <xdr:cNvPr id="4" name="Chart 4"/>
        <xdr:cNvGraphicFramePr/>
      </xdr:nvGraphicFramePr>
      <xdr:xfrm>
        <a:off x="4714875" y="2628900"/>
        <a:ext cx="458152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6</xdr:col>
      <xdr:colOff>123825</xdr:colOff>
      <xdr:row>45</xdr:row>
      <xdr:rowOff>9525</xdr:rowOff>
    </xdr:to>
    <xdr:graphicFrame>
      <xdr:nvGraphicFramePr>
        <xdr:cNvPr id="5" name="Chart 5"/>
        <xdr:cNvGraphicFramePr/>
      </xdr:nvGraphicFramePr>
      <xdr:xfrm>
        <a:off x="57150" y="4914900"/>
        <a:ext cx="4638675" cy="2381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180975</xdr:colOff>
      <xdr:row>30</xdr:row>
      <xdr:rowOff>85725</xdr:rowOff>
    </xdr:from>
    <xdr:to>
      <xdr:col>12</xdr:col>
      <xdr:colOff>171450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4752975" y="4943475"/>
        <a:ext cx="4562475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45</xdr:row>
      <xdr:rowOff>123825</xdr:rowOff>
    </xdr:from>
    <xdr:to>
      <xdr:col>6</xdr:col>
      <xdr:colOff>95250</xdr:colOff>
      <xdr:row>62</xdr:row>
      <xdr:rowOff>19050</xdr:rowOff>
    </xdr:to>
    <xdr:graphicFrame>
      <xdr:nvGraphicFramePr>
        <xdr:cNvPr id="7" name="Chart 7"/>
        <xdr:cNvGraphicFramePr/>
      </xdr:nvGraphicFramePr>
      <xdr:xfrm>
        <a:off x="57150" y="7410450"/>
        <a:ext cx="4610100" cy="2647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142875</xdr:colOff>
      <xdr:row>45</xdr:row>
      <xdr:rowOff>114300</xdr:rowOff>
    </xdr:from>
    <xdr:to>
      <xdr:col>12</xdr:col>
      <xdr:colOff>200025</xdr:colOff>
      <xdr:row>62</xdr:row>
      <xdr:rowOff>19050</xdr:rowOff>
    </xdr:to>
    <xdr:graphicFrame>
      <xdr:nvGraphicFramePr>
        <xdr:cNvPr id="8" name="Chart 8"/>
        <xdr:cNvGraphicFramePr/>
      </xdr:nvGraphicFramePr>
      <xdr:xfrm>
        <a:off x="4714875" y="7400925"/>
        <a:ext cx="4629150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62</xdr:row>
      <xdr:rowOff>66675</xdr:rowOff>
    </xdr:from>
    <xdr:to>
      <xdr:col>6</xdr:col>
      <xdr:colOff>104775</xdr:colOff>
      <xdr:row>79</xdr:row>
      <xdr:rowOff>152400</xdr:rowOff>
    </xdr:to>
    <xdr:graphicFrame>
      <xdr:nvGraphicFramePr>
        <xdr:cNvPr id="9" name="Chart 9"/>
        <xdr:cNvGraphicFramePr/>
      </xdr:nvGraphicFramePr>
      <xdr:xfrm>
        <a:off x="57150" y="10106025"/>
        <a:ext cx="4619625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workbookViewId="0" topLeftCell="A1">
      <selection activeCell="B17" sqref="B17"/>
    </sheetView>
  </sheetViews>
  <sheetFormatPr defaultColWidth="11.421875" defaultRowHeight="17.25" customHeight="1"/>
  <cols>
    <col min="1" max="1" width="2.8515625" style="92" customWidth="1"/>
    <col min="2" max="2" width="9.7109375" style="92" customWidth="1"/>
    <col min="3" max="3" width="94.7109375" style="92" customWidth="1"/>
    <col min="4" max="16384" width="11.421875" style="92" customWidth="1"/>
  </cols>
  <sheetData>
    <row r="1" spans="2:3" ht="26.25" customHeight="1">
      <c r="B1" s="93" t="s">
        <v>55</v>
      </c>
      <c r="C1" s="93"/>
    </row>
    <row r="2" spans="2:3" ht="17.25" customHeight="1">
      <c r="B2" s="94" t="s">
        <v>56</v>
      </c>
      <c r="C2" s="95"/>
    </row>
    <row r="3" ht="17.25" customHeight="1">
      <c r="B3" s="96" t="s">
        <v>69</v>
      </c>
    </row>
    <row r="4" spans="2:3" ht="17.25" customHeight="1">
      <c r="B4" s="97" t="s">
        <v>57</v>
      </c>
      <c r="C4" s="98"/>
    </row>
    <row r="5" spans="2:3" s="99" customFormat="1" ht="17.25" customHeight="1" thickBot="1">
      <c r="B5" s="100" t="s">
        <v>58</v>
      </c>
      <c r="C5" s="101"/>
    </row>
    <row r="6" spans="1:3" ht="17.25" customHeight="1">
      <c r="A6" s="99"/>
      <c r="B6" s="102" t="s">
        <v>59</v>
      </c>
      <c r="C6" s="103" t="s">
        <v>0</v>
      </c>
    </row>
    <row r="7" spans="1:3" ht="17.25" customHeight="1">
      <c r="A7" s="99"/>
      <c r="B7" s="104" t="s">
        <v>60</v>
      </c>
      <c r="C7" s="105" t="s">
        <v>41</v>
      </c>
    </row>
    <row r="8" spans="1:3" ht="17.25" customHeight="1">
      <c r="A8" s="99"/>
      <c r="B8" s="104" t="s">
        <v>61</v>
      </c>
      <c r="C8" s="105" t="s">
        <v>70</v>
      </c>
    </row>
    <row r="9" spans="1:3" ht="17.25" customHeight="1">
      <c r="A9" s="99"/>
      <c r="B9" s="104" t="s">
        <v>62</v>
      </c>
      <c r="C9" s="105" t="s">
        <v>79</v>
      </c>
    </row>
    <row r="10" spans="1:3" ht="17.25" customHeight="1">
      <c r="A10" s="99"/>
      <c r="B10" s="104" t="s">
        <v>63</v>
      </c>
      <c r="C10" s="105" t="s">
        <v>78</v>
      </c>
    </row>
    <row r="11" spans="1:3" ht="17.25" customHeight="1">
      <c r="A11" s="99"/>
      <c r="B11" s="104" t="s">
        <v>74</v>
      </c>
      <c r="C11" s="112" t="s">
        <v>77</v>
      </c>
    </row>
    <row r="12" spans="1:3" ht="17.25" customHeight="1">
      <c r="A12" s="99"/>
      <c r="B12" s="104" t="s">
        <v>75</v>
      </c>
      <c r="C12" s="112" t="s">
        <v>81</v>
      </c>
    </row>
    <row r="13" spans="1:3" ht="17.25" customHeight="1">
      <c r="A13" s="99"/>
      <c r="B13" s="104" t="s">
        <v>76</v>
      </c>
      <c r="C13" s="112" t="s">
        <v>50</v>
      </c>
    </row>
    <row r="14" spans="1:3" ht="17.25" customHeight="1">
      <c r="A14" s="99"/>
      <c r="B14" s="101"/>
      <c r="C14" s="106"/>
    </row>
    <row r="15" spans="1:3" ht="17.25" customHeight="1">
      <c r="A15" s="99"/>
      <c r="B15" s="104" t="s">
        <v>64</v>
      </c>
      <c r="C15" s="107" t="s">
        <v>71</v>
      </c>
    </row>
    <row r="16" spans="1:3" ht="22.5" customHeight="1">
      <c r="A16" s="99"/>
      <c r="B16" s="104" t="s">
        <v>65</v>
      </c>
      <c r="C16" s="105" t="s">
        <v>82</v>
      </c>
    </row>
    <row r="17" spans="1:3" ht="17.25" customHeight="1">
      <c r="A17" s="99"/>
      <c r="B17" s="104" t="s">
        <v>66</v>
      </c>
      <c r="C17" s="105" t="s">
        <v>83</v>
      </c>
    </row>
    <row r="18" spans="1:3" ht="17.25" customHeight="1">
      <c r="A18" s="108"/>
      <c r="B18" s="104" t="s">
        <v>67</v>
      </c>
      <c r="C18" s="105" t="s">
        <v>72</v>
      </c>
    </row>
    <row r="19" spans="2:3" ht="17.25" customHeight="1">
      <c r="B19" s="109" t="s">
        <v>68</v>
      </c>
      <c r="C19" s="110" t="s">
        <v>73</v>
      </c>
    </row>
    <row r="20" spans="2:3" ht="17.25" customHeight="1">
      <c r="B20" s="109"/>
      <c r="C20" s="95"/>
    </row>
    <row r="24" ht="17.25" customHeight="1">
      <c r="C24" s="111"/>
    </row>
  </sheetData>
  <mergeCells count="2">
    <mergeCell ref="B1:C1"/>
    <mergeCell ref="B4:C4"/>
  </mergeCells>
  <hyperlinks>
    <hyperlink ref="B7" location="Tabla2!A1" display="Tabla 2. "/>
    <hyperlink ref="B8" location="Tabla3!A1" display="Tabla 3. "/>
    <hyperlink ref="B9" location="Tabla4!A1" display="Tabla 4. "/>
    <hyperlink ref="B6" location="Tabla1!A1" display="Tabla 1. "/>
    <hyperlink ref="B10" location="Tabla5!A1" display="Tabla 5. "/>
    <hyperlink ref="B15" location="Gráfico1!A1" display="Gráfico 1."/>
    <hyperlink ref="B16" location="Gráfico2!A1" display="Gráfico 2."/>
    <hyperlink ref="B17" location="Gráfico3!A1" display="Gráfico 3"/>
    <hyperlink ref="B18" location="Gráfico4!A1" display="Gráfico 4"/>
    <hyperlink ref="B11" location="Tabla6!A1" display="Tabla 6. "/>
    <hyperlink ref="B12" location="Tabla7!A1" display="Tabla 7. "/>
    <hyperlink ref="B13" location="Tabla8!A1" display="Tabla 8. "/>
  </hyperlinks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C13"/>
  <sheetViews>
    <sheetView workbookViewId="0" topLeftCell="A1">
      <selection activeCell="C40" sqref="C40"/>
    </sheetView>
  </sheetViews>
  <sheetFormatPr defaultColWidth="11.421875" defaultRowHeight="12.75"/>
  <cols>
    <col min="1" max="16384" width="11.421875" style="1" customWidth="1"/>
  </cols>
  <sheetData>
    <row r="4" spans="2:3" ht="12.75">
      <c r="B4" s="40"/>
      <c r="C4" s="40"/>
    </row>
    <row r="5" spans="2:3" ht="12.75">
      <c r="B5" s="41" t="s">
        <v>34</v>
      </c>
      <c r="C5" s="42">
        <v>0.06044278652230613</v>
      </c>
    </row>
    <row r="6" spans="2:3" ht="12.75">
      <c r="B6" s="41" t="s">
        <v>38</v>
      </c>
      <c r="C6" s="42">
        <v>0.07818032936038577</v>
      </c>
    </row>
    <row r="7" spans="2:3" ht="12.75">
      <c r="B7" s="41" t="s">
        <v>30</v>
      </c>
      <c r="C7" s="42">
        <v>0.0850259303066145</v>
      </c>
    </row>
    <row r="8" spans="2:3" ht="12.75">
      <c r="B8" s="41" t="s">
        <v>32</v>
      </c>
      <c r="C8" s="42">
        <v>0.0926570224122767</v>
      </c>
    </row>
    <row r="9" spans="2:3" ht="12.75">
      <c r="B9" s="41" t="s">
        <v>33</v>
      </c>
      <c r="C9" s="42">
        <v>0.10590058532738908</v>
      </c>
    </row>
    <row r="10" spans="2:3" ht="12.75">
      <c r="B10" s="41" t="s">
        <v>31</v>
      </c>
      <c r="C10" s="42">
        <v>0.15127710551056925</v>
      </c>
    </row>
    <row r="11" spans="2:3" ht="12.75">
      <c r="B11" s="41" t="s">
        <v>35</v>
      </c>
      <c r="C11" s="42">
        <v>0.18886907469747977</v>
      </c>
    </row>
    <row r="12" spans="2:3" ht="12.75">
      <c r="B12" s="41" t="s">
        <v>36</v>
      </c>
      <c r="C12" s="42">
        <v>0.2376471658629788</v>
      </c>
    </row>
    <row r="13" spans="2:3" ht="12.75">
      <c r="B13" s="40"/>
      <c r="C13" s="40"/>
    </row>
  </sheetData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10"/>
  <sheetViews>
    <sheetView workbookViewId="0" topLeftCell="A1">
      <selection activeCell="G36" sqref="G36"/>
    </sheetView>
  </sheetViews>
  <sheetFormatPr defaultColWidth="11.421875" defaultRowHeight="12.75"/>
  <cols>
    <col min="1" max="16384" width="11.421875" style="1" customWidth="1"/>
  </cols>
  <sheetData>
    <row r="2" spans="2:3" ht="12.75">
      <c r="B2" s="40"/>
      <c r="C2" s="40"/>
    </row>
    <row r="3" spans="2:3" ht="12.75">
      <c r="B3" s="41" t="s">
        <v>33</v>
      </c>
      <c r="C3" s="42">
        <v>0.1888410578119085</v>
      </c>
    </row>
    <row r="4" spans="2:3" ht="12.75">
      <c r="B4" s="41" t="s">
        <v>32</v>
      </c>
      <c r="C4" s="42">
        <v>0.1895609270627419</v>
      </c>
    </row>
    <row r="5" spans="2:3" ht="12.75">
      <c r="B5" s="41" t="s">
        <v>34</v>
      </c>
      <c r="C5" s="42">
        <v>0.19091017073843608</v>
      </c>
    </row>
    <row r="6" spans="2:3" ht="12.75">
      <c r="B6" s="41" t="s">
        <v>35</v>
      </c>
      <c r="C6" s="42">
        <v>0.19152037701428257</v>
      </c>
    </row>
    <row r="7" spans="2:3" ht="12.75">
      <c r="B7" s="41" t="s">
        <v>38</v>
      </c>
      <c r="C7" s="42">
        <v>0.1922039964211154</v>
      </c>
    </row>
    <row r="8" spans="2:3" ht="12.75">
      <c r="B8" s="41" t="s">
        <v>30</v>
      </c>
      <c r="C8" s="42">
        <v>0.19945106777136076</v>
      </c>
    </row>
    <row r="9" spans="2:3" ht="12.75">
      <c r="B9" s="41" t="s">
        <v>31</v>
      </c>
      <c r="C9" s="42">
        <v>0.20056227528489715</v>
      </c>
    </row>
    <row r="10" spans="2:3" ht="12.75">
      <c r="B10" s="41" t="s">
        <v>36</v>
      </c>
      <c r="C10" s="42">
        <v>0.20311286588330926</v>
      </c>
    </row>
  </sheetData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spans="1:5" ht="12.75">
      <c r="A1" s="47"/>
      <c r="B1" s="47"/>
      <c r="C1" s="47"/>
      <c r="D1" s="47"/>
      <c r="E1" s="47"/>
    </row>
    <row r="2" spans="1:5" ht="15.75">
      <c r="A2" s="47"/>
      <c r="B2" s="45" t="s">
        <v>39</v>
      </c>
      <c r="C2" s="45"/>
      <c r="D2" s="45"/>
      <c r="E2" s="47"/>
    </row>
    <row r="3" spans="1:5" ht="12.75">
      <c r="A3" s="47"/>
      <c r="B3" s="46"/>
      <c r="C3" s="46" t="s">
        <v>1</v>
      </c>
      <c r="D3" s="46" t="s">
        <v>2</v>
      </c>
      <c r="E3" s="47" t="s">
        <v>3</v>
      </c>
    </row>
    <row r="4" spans="1:5" ht="12.75" customHeight="1">
      <c r="A4" s="47"/>
      <c r="B4" s="44" t="s">
        <v>43</v>
      </c>
      <c r="C4" s="48">
        <v>278353</v>
      </c>
      <c r="D4" s="48">
        <v>143364</v>
      </c>
      <c r="E4" s="48">
        <v>134989</v>
      </c>
    </row>
    <row r="5" spans="1:5" ht="12.75">
      <c r="A5" s="47"/>
      <c r="B5" s="44" t="s">
        <v>44</v>
      </c>
      <c r="C5" s="48">
        <v>292437</v>
      </c>
      <c r="D5" s="48">
        <v>150504</v>
      </c>
      <c r="E5" s="48">
        <v>141933</v>
      </c>
    </row>
    <row r="6" spans="1:5" ht="12.75">
      <c r="A6" s="47"/>
      <c r="B6" s="44" t="s">
        <v>45</v>
      </c>
      <c r="C6" s="48">
        <v>275072</v>
      </c>
      <c r="D6" s="48">
        <v>141053</v>
      </c>
      <c r="E6" s="48">
        <v>134019</v>
      </c>
    </row>
    <row r="7" spans="1:5" ht="12.75">
      <c r="A7" s="47"/>
      <c r="B7" s="44" t="s">
        <v>46</v>
      </c>
      <c r="C7" s="48">
        <v>266669</v>
      </c>
      <c r="D7" s="48">
        <v>137578</v>
      </c>
      <c r="E7" s="48">
        <v>129091</v>
      </c>
    </row>
    <row r="8" spans="1:5" ht="12.75">
      <c r="A8" s="47"/>
      <c r="B8" s="44" t="s">
        <v>47</v>
      </c>
      <c r="C8" s="48">
        <v>260629</v>
      </c>
      <c r="D8" s="48">
        <v>133998</v>
      </c>
      <c r="E8" s="48">
        <v>126631</v>
      </c>
    </row>
    <row r="9" spans="1:5" ht="12.75">
      <c r="A9" s="47"/>
      <c r="B9" s="44" t="s">
        <v>48</v>
      </c>
      <c r="C9" s="48">
        <v>275490</v>
      </c>
      <c r="D9" s="48">
        <v>141844</v>
      </c>
      <c r="E9" s="48">
        <v>133646</v>
      </c>
    </row>
    <row r="10" spans="1:5" ht="12.75">
      <c r="A10" s="47"/>
      <c r="B10" s="49" t="s">
        <v>22</v>
      </c>
      <c r="C10" s="50">
        <v>1648650</v>
      </c>
      <c r="D10" s="50">
        <v>848341</v>
      </c>
      <c r="E10" s="50">
        <v>800309</v>
      </c>
    </row>
    <row r="22" ht="12.75">
      <c r="D22"/>
    </row>
  </sheetData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1"/>
    </sheetView>
  </sheetViews>
  <sheetFormatPr defaultColWidth="11.421875" defaultRowHeight="12.75"/>
  <cols>
    <col min="1" max="1" width="17.140625" style="3" customWidth="1"/>
    <col min="2" max="2" width="9.8515625" style="3" bestFit="1" customWidth="1"/>
    <col min="3" max="16384" width="9.140625" style="3" customWidth="1"/>
  </cols>
  <sheetData>
    <row r="1" spans="1:7" s="2" customFormat="1" ht="22.5" customHeight="1">
      <c r="A1" s="79" t="s">
        <v>0</v>
      </c>
      <c r="B1" s="79"/>
      <c r="C1" s="79"/>
      <c r="D1" s="79"/>
      <c r="E1" s="79"/>
      <c r="F1" s="79"/>
      <c r="G1" s="79"/>
    </row>
    <row r="2" spans="1:7" s="2" customFormat="1" ht="12.75">
      <c r="A2" s="4"/>
      <c r="B2" s="78" t="s">
        <v>1</v>
      </c>
      <c r="C2" s="78"/>
      <c r="D2" s="78" t="s">
        <v>2</v>
      </c>
      <c r="E2" s="78"/>
      <c r="F2" s="78" t="s">
        <v>3</v>
      </c>
      <c r="G2" s="78"/>
    </row>
    <row r="3" spans="1:7" s="2" customFormat="1" ht="12.75">
      <c r="A3" s="4"/>
      <c r="B3" s="5" t="s">
        <v>23</v>
      </c>
      <c r="C3" s="5" t="s">
        <v>24</v>
      </c>
      <c r="D3" s="5" t="s">
        <v>23</v>
      </c>
      <c r="E3" s="5" t="s">
        <v>24</v>
      </c>
      <c r="F3" s="5" t="s">
        <v>23</v>
      </c>
      <c r="G3" s="5" t="s">
        <v>24</v>
      </c>
    </row>
    <row r="4" spans="1:7" ht="13.5" customHeight="1">
      <c r="A4" s="6" t="s">
        <v>4</v>
      </c>
      <c r="B4" s="7">
        <v>84520</v>
      </c>
      <c r="C4" s="8">
        <f aca="true" t="shared" si="0" ref="C4:C22">B4/$B$22</f>
        <v>0.05126618748673157</v>
      </c>
      <c r="D4" s="7">
        <v>43493</v>
      </c>
      <c r="E4" s="8">
        <f aca="true" t="shared" si="1" ref="E4:E22">D4/$D$22</f>
        <v>0.051268298950539935</v>
      </c>
      <c r="F4" s="7">
        <v>41027</v>
      </c>
      <c r="G4" s="8">
        <f>F4/$F$22</f>
        <v>0.051263949299583035</v>
      </c>
    </row>
    <row r="5" spans="1:7" ht="13.5" customHeight="1">
      <c r="A5" s="6" t="s">
        <v>5</v>
      </c>
      <c r="B5" s="7">
        <v>93547</v>
      </c>
      <c r="C5" s="8">
        <f t="shared" si="0"/>
        <v>0.056741576441330786</v>
      </c>
      <c r="D5" s="7">
        <v>48049</v>
      </c>
      <c r="E5" s="8">
        <f t="shared" si="1"/>
        <v>0.056638780867599235</v>
      </c>
      <c r="F5" s="7">
        <v>45498</v>
      </c>
      <c r="G5" s="8">
        <f aca="true" t="shared" si="2" ref="G5:G22">F5/$F$22</f>
        <v>0.056850541478353986</v>
      </c>
    </row>
    <row r="6" spans="1:7" ht="13.5" customHeight="1">
      <c r="A6" s="6" t="s">
        <v>6</v>
      </c>
      <c r="B6" s="7">
        <v>100286</v>
      </c>
      <c r="C6" s="8">
        <f t="shared" si="0"/>
        <v>0.06082916325478422</v>
      </c>
      <c r="D6" s="7">
        <v>51822</v>
      </c>
      <c r="E6" s="8">
        <f t="shared" si="1"/>
        <v>0.06108628487836849</v>
      </c>
      <c r="F6" s="7">
        <v>48464</v>
      </c>
      <c r="G6" s="8">
        <f t="shared" si="2"/>
        <v>0.06055661000938387</v>
      </c>
    </row>
    <row r="7" spans="1:7" ht="13.5" customHeight="1">
      <c r="A7" s="6" t="s">
        <v>7</v>
      </c>
      <c r="B7" s="7">
        <v>97879</v>
      </c>
      <c r="C7" s="8">
        <f t="shared" si="0"/>
        <v>0.059369180844933735</v>
      </c>
      <c r="D7" s="7">
        <v>50411</v>
      </c>
      <c r="E7" s="8">
        <f t="shared" si="1"/>
        <v>0.05942303861301057</v>
      </c>
      <c r="F7" s="7">
        <v>47468</v>
      </c>
      <c r="G7" s="8">
        <f t="shared" si="2"/>
        <v>0.05931209070496521</v>
      </c>
    </row>
    <row r="8" spans="1:7" ht="13.5" customHeight="1">
      <c r="A8" s="6" t="s">
        <v>8</v>
      </c>
      <c r="B8" s="7">
        <v>98667</v>
      </c>
      <c r="C8" s="8">
        <f t="shared" si="0"/>
        <v>0.0598471476662724</v>
      </c>
      <c r="D8" s="7">
        <v>50963</v>
      </c>
      <c r="E8" s="8">
        <f t="shared" si="1"/>
        <v>0.06007372035537596</v>
      </c>
      <c r="F8" s="7">
        <v>47704</v>
      </c>
      <c r="G8" s="8">
        <f>F8/$F$22</f>
        <v>0.05960697680520899</v>
      </c>
    </row>
    <row r="9" spans="1:7" ht="13.5" customHeight="1">
      <c r="A9" s="6" t="s">
        <v>9</v>
      </c>
      <c r="B9" s="7">
        <v>95891</v>
      </c>
      <c r="C9" s="8">
        <f t="shared" si="0"/>
        <v>0.05816334576774937</v>
      </c>
      <c r="D9" s="7">
        <v>49130</v>
      </c>
      <c r="E9" s="8">
        <f t="shared" si="1"/>
        <v>0.0579130326130648</v>
      </c>
      <c r="F9" s="7">
        <v>46761</v>
      </c>
      <c r="G9" s="8">
        <f t="shared" si="2"/>
        <v>0.05842868192160778</v>
      </c>
    </row>
    <row r="10" spans="1:7" ht="13.5" customHeight="1">
      <c r="A10" s="6" t="s">
        <v>10</v>
      </c>
      <c r="B10" s="7">
        <v>93853</v>
      </c>
      <c r="C10" s="8">
        <f t="shared" si="0"/>
        <v>0.05692718284657144</v>
      </c>
      <c r="D10" s="7">
        <v>48306</v>
      </c>
      <c r="E10" s="8">
        <f t="shared" si="1"/>
        <v>0.05694172508460631</v>
      </c>
      <c r="F10" s="7">
        <v>45547</v>
      </c>
      <c r="G10" s="8">
        <f t="shared" si="2"/>
        <v>0.05691176782967579</v>
      </c>
    </row>
    <row r="11" spans="1:7" ht="13.5" customHeight="1">
      <c r="A11" s="6" t="s">
        <v>11</v>
      </c>
      <c r="B11" s="7">
        <v>92219</v>
      </c>
      <c r="C11" s="8">
        <f t="shared" si="0"/>
        <v>0.05593606890486155</v>
      </c>
      <c r="D11" s="7">
        <v>47105</v>
      </c>
      <c r="E11" s="8">
        <f t="shared" si="1"/>
        <v>0.05552602078645262</v>
      </c>
      <c r="F11" s="7">
        <v>45114</v>
      </c>
      <c r="G11" s="8">
        <f t="shared" si="2"/>
        <v>0.05637072680677088</v>
      </c>
    </row>
    <row r="12" spans="1:7" ht="13.5" customHeight="1">
      <c r="A12" s="6" t="s">
        <v>12</v>
      </c>
      <c r="B12" s="7">
        <v>89000</v>
      </c>
      <c r="C12" s="8">
        <f t="shared" si="0"/>
        <v>0.053983562308555486</v>
      </c>
      <c r="D12" s="7">
        <v>45642</v>
      </c>
      <c r="E12" s="8">
        <f t="shared" si="1"/>
        <v>0.05380147841492985</v>
      </c>
      <c r="F12" s="7">
        <v>43358</v>
      </c>
      <c r="G12" s="8">
        <f t="shared" si="2"/>
        <v>0.05417657429817733</v>
      </c>
    </row>
    <row r="13" spans="1:7" ht="13.5" customHeight="1">
      <c r="A13" s="6" t="s">
        <v>13</v>
      </c>
      <c r="B13" s="7">
        <v>89203</v>
      </c>
      <c r="C13" s="8">
        <f t="shared" si="0"/>
        <v>0.054106693355169384</v>
      </c>
      <c r="D13" s="7">
        <v>45662</v>
      </c>
      <c r="E13" s="8">
        <f t="shared" si="1"/>
        <v>0.05382505384037787</v>
      </c>
      <c r="F13" s="7">
        <v>43541</v>
      </c>
      <c r="G13" s="8">
        <f t="shared" si="2"/>
        <v>0.054405235977603654</v>
      </c>
    </row>
    <row r="14" spans="1:7" ht="13.5" customHeight="1">
      <c r="A14" s="6" t="s">
        <v>14</v>
      </c>
      <c r="B14" s="7">
        <v>89582</v>
      </c>
      <c r="C14" s="8">
        <f t="shared" si="0"/>
        <v>0.05433657841264065</v>
      </c>
      <c r="D14" s="7">
        <v>46488</v>
      </c>
      <c r="E14" s="8">
        <f t="shared" si="1"/>
        <v>0.054798718911381154</v>
      </c>
      <c r="F14" s="7">
        <v>43094</v>
      </c>
      <c r="G14" s="8">
        <f t="shared" si="2"/>
        <v>0.05384670171146395</v>
      </c>
    </row>
    <row r="15" spans="1:7" ht="13.5" customHeight="1">
      <c r="A15" s="6" t="s">
        <v>15</v>
      </c>
      <c r="B15" s="7">
        <v>87884</v>
      </c>
      <c r="C15" s="8">
        <f t="shared" si="0"/>
        <v>0.05330664483061899</v>
      </c>
      <c r="D15" s="7">
        <v>45428</v>
      </c>
      <c r="E15" s="8">
        <f t="shared" si="1"/>
        <v>0.05354922136263601</v>
      </c>
      <c r="F15" s="7">
        <v>42456</v>
      </c>
      <c r="G15" s="8">
        <f t="shared" si="2"/>
        <v>0.053049509626906605</v>
      </c>
    </row>
    <row r="16" spans="1:7" ht="13.5" customHeight="1">
      <c r="A16" s="6" t="s">
        <v>16</v>
      </c>
      <c r="B16" s="7">
        <v>86050</v>
      </c>
      <c r="C16" s="8">
        <f t="shared" si="0"/>
        <v>0.05219421951293483</v>
      </c>
      <c r="D16" s="7">
        <v>44379</v>
      </c>
      <c r="E16" s="8">
        <f t="shared" si="1"/>
        <v>0.052312690297887286</v>
      </c>
      <c r="F16" s="7">
        <v>41671</v>
      </c>
      <c r="G16" s="8">
        <f t="shared" si="2"/>
        <v>0.05206863848838386</v>
      </c>
    </row>
    <row r="17" spans="1:7" ht="13.5" customHeight="1">
      <c r="A17" s="6" t="s">
        <v>17</v>
      </c>
      <c r="B17" s="7">
        <v>87483</v>
      </c>
      <c r="C17" s="8">
        <f t="shared" si="0"/>
        <v>0.05306341552179056</v>
      </c>
      <c r="D17" s="7">
        <v>44923</v>
      </c>
      <c r="E17" s="8">
        <f t="shared" si="1"/>
        <v>0.052953941870073476</v>
      </c>
      <c r="F17" s="7">
        <v>42560</v>
      </c>
      <c r="G17" s="8">
        <f t="shared" si="2"/>
        <v>0.053179459433793694</v>
      </c>
    </row>
    <row r="18" spans="1:7" ht="13.5" customHeight="1">
      <c r="A18" s="6" t="s">
        <v>18</v>
      </c>
      <c r="B18" s="7">
        <v>87096</v>
      </c>
      <c r="C18" s="8">
        <f t="shared" si="0"/>
        <v>0.052828678009280323</v>
      </c>
      <c r="D18" s="7">
        <v>44696</v>
      </c>
      <c r="E18" s="8">
        <f t="shared" si="1"/>
        <v>0.05268636079123843</v>
      </c>
      <c r="F18" s="7">
        <v>42400</v>
      </c>
      <c r="G18" s="8">
        <f t="shared" si="2"/>
        <v>0.0529795366539674</v>
      </c>
    </row>
    <row r="19" spans="1:7" ht="13.5" customHeight="1">
      <c r="A19" s="6" t="s">
        <v>19</v>
      </c>
      <c r="B19" s="7">
        <v>89326</v>
      </c>
      <c r="C19" s="8">
        <f t="shared" si="0"/>
        <v>0.05418129985139356</v>
      </c>
      <c r="D19" s="7">
        <v>45948</v>
      </c>
      <c r="E19" s="8">
        <f t="shared" si="1"/>
        <v>0.054162182424284576</v>
      </c>
      <c r="F19" s="7">
        <v>43378</v>
      </c>
      <c r="G19" s="8">
        <f t="shared" si="2"/>
        <v>0.05420156464565561</v>
      </c>
    </row>
    <row r="20" spans="1:7" ht="13.5" customHeight="1">
      <c r="A20" s="6" t="s">
        <v>20</v>
      </c>
      <c r="B20" s="7">
        <v>90714</v>
      </c>
      <c r="C20" s="8">
        <f t="shared" si="0"/>
        <v>0.05502320080065508</v>
      </c>
      <c r="D20" s="7">
        <v>46603</v>
      </c>
      <c r="E20" s="8">
        <f t="shared" si="1"/>
        <v>0.05493427760770728</v>
      </c>
      <c r="F20" s="7">
        <v>44111</v>
      </c>
      <c r="G20" s="8">
        <f t="shared" si="2"/>
        <v>0.05511746088073482</v>
      </c>
    </row>
    <row r="21" spans="1:7" ht="13.5" customHeight="1">
      <c r="A21" s="6" t="s">
        <v>21</v>
      </c>
      <c r="B21" s="7">
        <v>95450</v>
      </c>
      <c r="C21" s="8">
        <f t="shared" si="0"/>
        <v>0.05789585418372608</v>
      </c>
      <c r="D21" s="7">
        <v>49293</v>
      </c>
      <c r="E21" s="8">
        <f t="shared" si="1"/>
        <v>0.05810517233046617</v>
      </c>
      <c r="F21" s="7">
        <v>46157</v>
      </c>
      <c r="G21" s="8">
        <f t="shared" si="2"/>
        <v>0.05767397342776353</v>
      </c>
    </row>
    <row r="22" spans="1:7" ht="15.75" customHeight="1">
      <c r="A22" s="9" t="s">
        <v>22</v>
      </c>
      <c r="B22" s="10">
        <f>SUM(B4:B21)</f>
        <v>1648650</v>
      </c>
      <c r="C22" s="11">
        <f t="shared" si="0"/>
        <v>1</v>
      </c>
      <c r="D22" s="10">
        <f>SUM(D4:D21)</f>
        <v>848341</v>
      </c>
      <c r="E22" s="11">
        <f t="shared" si="1"/>
        <v>1</v>
      </c>
      <c r="F22" s="10">
        <f>SUM(F4:F21)</f>
        <v>800309</v>
      </c>
      <c r="G22" s="11">
        <f t="shared" si="2"/>
        <v>1</v>
      </c>
    </row>
    <row r="23" ht="15">
      <c r="B23" s="43"/>
    </row>
  </sheetData>
  <mergeCells count="4">
    <mergeCell ref="B2:C2"/>
    <mergeCell ref="D2:E2"/>
    <mergeCell ref="F2:G2"/>
    <mergeCell ref="A1:G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F1"/>
    </sheetView>
  </sheetViews>
  <sheetFormatPr defaultColWidth="11.421875" defaultRowHeight="12.75"/>
  <cols>
    <col min="1" max="1" width="14.140625" style="1" customWidth="1"/>
    <col min="2" max="2" width="9.00390625" style="1" bestFit="1" customWidth="1"/>
    <col min="3" max="3" width="12.28125" style="1" bestFit="1" customWidth="1"/>
    <col min="4" max="4" width="14.28125" style="1" bestFit="1" customWidth="1"/>
    <col min="5" max="6" width="13.28125" style="1" bestFit="1" customWidth="1"/>
    <col min="7" max="7" width="14.7109375" style="1" customWidth="1"/>
    <col min="8" max="16384" width="9.140625" style="1" customWidth="1"/>
  </cols>
  <sheetData>
    <row r="1" spans="1:6" ht="15.75">
      <c r="A1" s="80" t="s">
        <v>41</v>
      </c>
      <c r="B1" s="80"/>
      <c r="C1" s="80"/>
      <c r="D1" s="80"/>
      <c r="E1" s="80"/>
      <c r="F1" s="80"/>
    </row>
    <row r="2" spans="1:7" ht="51">
      <c r="A2" s="13"/>
      <c r="B2" s="32" t="s">
        <v>25</v>
      </c>
      <c r="C2" s="32" t="s">
        <v>26</v>
      </c>
      <c r="D2" s="32" t="s">
        <v>27</v>
      </c>
      <c r="E2" s="32" t="s">
        <v>28</v>
      </c>
      <c r="F2" s="32" t="s">
        <v>29</v>
      </c>
      <c r="G2" s="12"/>
    </row>
    <row r="3" spans="1:6" ht="12.75">
      <c r="A3" s="14" t="s">
        <v>30</v>
      </c>
      <c r="B3" s="7">
        <v>702819</v>
      </c>
      <c r="C3" s="15">
        <v>140178</v>
      </c>
      <c r="D3" s="8">
        <f>C3/B3</f>
        <v>0.19945106777136076</v>
      </c>
      <c r="E3" s="8">
        <f>C3/$C$11</f>
        <v>0.0850259303066145</v>
      </c>
      <c r="F3" s="8">
        <f>B3/$B$11</f>
        <v>0.08342954536875266</v>
      </c>
    </row>
    <row r="4" spans="1:6" ht="12.75">
      <c r="A4" s="14" t="s">
        <v>31</v>
      </c>
      <c r="B4" s="7">
        <v>1243519</v>
      </c>
      <c r="C4" s="15">
        <v>249403</v>
      </c>
      <c r="D4" s="8">
        <f aca="true" t="shared" si="0" ref="D4:D11">C4/B4</f>
        <v>0.20056227528489715</v>
      </c>
      <c r="E4" s="8">
        <f aca="true" t="shared" si="1" ref="E4:E11">C4/$C$11</f>
        <v>0.15127710551056925</v>
      </c>
      <c r="F4" s="8">
        <f aca="true" t="shared" si="2" ref="F4:F11">B4/$B$11</f>
        <v>0.14761442822036105</v>
      </c>
    </row>
    <row r="5" spans="1:6" ht="12.75">
      <c r="A5" s="14" t="s">
        <v>32</v>
      </c>
      <c r="B5" s="7">
        <v>805857</v>
      </c>
      <c r="C5" s="15">
        <v>152759</v>
      </c>
      <c r="D5" s="8">
        <f t="shared" si="0"/>
        <v>0.1895609270627419</v>
      </c>
      <c r="E5" s="8">
        <f t="shared" si="1"/>
        <v>0.0926570224122767</v>
      </c>
      <c r="F5" s="8">
        <f t="shared" si="2"/>
        <v>0.09566087875004363</v>
      </c>
    </row>
    <row r="6" spans="1:6" ht="12.75">
      <c r="A6" s="14" t="s">
        <v>33</v>
      </c>
      <c r="B6" s="7">
        <v>924550</v>
      </c>
      <c r="C6" s="15">
        <v>174593</v>
      </c>
      <c r="D6" s="8">
        <f t="shared" si="0"/>
        <v>0.1888410578119085</v>
      </c>
      <c r="E6" s="8">
        <f t="shared" si="1"/>
        <v>0.10590058532738908</v>
      </c>
      <c r="F6" s="8">
        <f t="shared" si="2"/>
        <v>0.10975057044655917</v>
      </c>
    </row>
    <row r="7" spans="1:6" ht="12.75">
      <c r="A7" s="14" t="s">
        <v>34</v>
      </c>
      <c r="B7" s="7">
        <v>521968</v>
      </c>
      <c r="C7" s="15">
        <v>99649</v>
      </c>
      <c r="D7" s="8">
        <f t="shared" si="0"/>
        <v>0.19091017073843608</v>
      </c>
      <c r="E7" s="8">
        <f t="shared" si="1"/>
        <v>0.06044278652230613</v>
      </c>
      <c r="F7" s="8">
        <f t="shared" si="2"/>
        <v>0.06196126305213304</v>
      </c>
    </row>
    <row r="8" spans="1:6" ht="12.75">
      <c r="A8" s="14" t="s">
        <v>38</v>
      </c>
      <c r="B8" s="7">
        <v>670600</v>
      </c>
      <c r="C8" s="15">
        <v>128892</v>
      </c>
      <c r="D8" s="8">
        <f t="shared" si="0"/>
        <v>0.1922039964211154</v>
      </c>
      <c r="E8" s="8">
        <f t="shared" si="1"/>
        <v>0.07818032936038577</v>
      </c>
      <c r="F8" s="8">
        <f t="shared" si="2"/>
        <v>0.07960492406193562</v>
      </c>
    </row>
    <row r="9" spans="1:6" ht="12.75">
      <c r="A9" s="14" t="s">
        <v>35</v>
      </c>
      <c r="B9" s="7">
        <v>1625827</v>
      </c>
      <c r="C9" s="15">
        <v>311379</v>
      </c>
      <c r="D9" s="8">
        <f t="shared" si="0"/>
        <v>0.19152037701428257</v>
      </c>
      <c r="E9" s="8">
        <f t="shared" si="1"/>
        <v>0.18886907469747977</v>
      </c>
      <c r="F9" s="8">
        <f t="shared" si="2"/>
        <v>0.19299706959863497</v>
      </c>
    </row>
    <row r="10" spans="1:6" ht="12.75">
      <c r="A10" s="14" t="s">
        <v>36</v>
      </c>
      <c r="B10" s="7">
        <v>1928962</v>
      </c>
      <c r="C10" s="15">
        <v>391797</v>
      </c>
      <c r="D10" s="8">
        <f t="shared" si="0"/>
        <v>0.20311286588330926</v>
      </c>
      <c r="E10" s="8">
        <f t="shared" si="1"/>
        <v>0.2376471658629788</v>
      </c>
      <c r="F10" s="8">
        <f t="shared" si="2"/>
        <v>0.22898132050157988</v>
      </c>
    </row>
    <row r="11" spans="1:6" ht="12.75">
      <c r="A11" s="16" t="s">
        <v>37</v>
      </c>
      <c r="B11" s="17">
        <f>SUM(B3:B10)</f>
        <v>8424102</v>
      </c>
      <c r="C11" s="17">
        <f>SUM(C3:C10)</f>
        <v>1648650</v>
      </c>
      <c r="D11" s="18">
        <f t="shared" si="0"/>
        <v>0.19570631979527314</v>
      </c>
      <c r="E11" s="19">
        <f t="shared" si="1"/>
        <v>1</v>
      </c>
      <c r="F11" s="19">
        <f t="shared" si="2"/>
        <v>1</v>
      </c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A1" sqref="A1:Q1"/>
    </sheetView>
  </sheetViews>
  <sheetFormatPr defaultColWidth="11.421875" defaultRowHeight="12.75"/>
  <cols>
    <col min="1" max="1" width="13.421875" style="20" customWidth="1"/>
    <col min="2" max="2" width="7.57421875" style="20" bestFit="1" customWidth="1"/>
    <col min="3" max="3" width="5.57421875" style="20" bestFit="1" customWidth="1"/>
    <col min="4" max="4" width="7.57421875" style="20" bestFit="1" customWidth="1"/>
    <col min="5" max="5" width="5.57421875" style="20" bestFit="1" customWidth="1"/>
    <col min="6" max="6" width="7.57421875" style="20" bestFit="1" customWidth="1"/>
    <col min="7" max="7" width="5.57421875" style="20" bestFit="1" customWidth="1"/>
    <col min="8" max="8" width="7.57421875" style="20" bestFit="1" customWidth="1"/>
    <col min="9" max="9" width="5.57421875" style="20" bestFit="1" customWidth="1"/>
    <col min="10" max="10" width="6.57421875" style="20" bestFit="1" customWidth="1"/>
    <col min="11" max="11" width="5.57421875" style="20" bestFit="1" customWidth="1"/>
    <col min="12" max="12" width="7.57421875" style="20" bestFit="1" customWidth="1"/>
    <col min="13" max="13" width="5.57421875" style="20" bestFit="1" customWidth="1"/>
    <col min="14" max="14" width="7.57421875" style="20" bestFit="1" customWidth="1"/>
    <col min="15" max="15" width="5.57421875" style="20" bestFit="1" customWidth="1"/>
    <col min="16" max="16" width="7.57421875" style="20" bestFit="1" customWidth="1"/>
    <col min="17" max="17" width="5.57421875" style="20" bestFit="1" customWidth="1"/>
    <col min="18" max="16384" width="9.140625" style="20" customWidth="1"/>
  </cols>
  <sheetData>
    <row r="1" spans="1:17" s="2" customFormat="1" ht="22.5" customHeight="1">
      <c r="A1" s="79" t="s">
        <v>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s="2" customFormat="1" ht="18" customHeight="1">
      <c r="A2" s="4"/>
      <c r="B2" s="78" t="s">
        <v>30</v>
      </c>
      <c r="C2" s="78"/>
      <c r="D2" s="78" t="s">
        <v>31</v>
      </c>
      <c r="E2" s="78"/>
      <c r="F2" s="78" t="s">
        <v>32</v>
      </c>
      <c r="G2" s="78"/>
      <c r="H2" s="78" t="s">
        <v>33</v>
      </c>
      <c r="I2" s="78"/>
      <c r="J2" s="78" t="s">
        <v>34</v>
      </c>
      <c r="K2" s="78"/>
      <c r="L2" s="78" t="s">
        <v>38</v>
      </c>
      <c r="M2" s="78"/>
      <c r="N2" s="78" t="s">
        <v>35</v>
      </c>
      <c r="O2" s="78"/>
      <c r="P2" s="78" t="s">
        <v>36</v>
      </c>
      <c r="Q2" s="78"/>
    </row>
    <row r="3" spans="1:17" ht="12.75">
      <c r="A3" s="6" t="s">
        <v>4</v>
      </c>
      <c r="B3" s="23">
        <v>7751</v>
      </c>
      <c r="C3" s="24">
        <f>B3/$B$21</f>
        <v>0.05529398336400862</v>
      </c>
      <c r="D3" s="21">
        <v>12697</v>
      </c>
      <c r="E3" s="22">
        <f>D3/$D$21</f>
        <v>0.050909572058074684</v>
      </c>
      <c r="F3" s="23">
        <v>7537</v>
      </c>
      <c r="G3" s="24">
        <f>F3/$F$21</f>
        <v>0.049339155139795365</v>
      </c>
      <c r="H3" s="21">
        <v>7299</v>
      </c>
      <c r="I3" s="22">
        <f>H3/$H$21</f>
        <v>0.041805799774332304</v>
      </c>
      <c r="J3" s="23">
        <v>4992</v>
      </c>
      <c r="K3" s="24">
        <f>J3/$J$21</f>
        <v>0.050095836385713854</v>
      </c>
      <c r="L3" s="21">
        <v>6017</v>
      </c>
      <c r="M3" s="22">
        <f>L3/$L$21</f>
        <v>0.0466824938708376</v>
      </c>
      <c r="N3" s="23">
        <v>16285</v>
      </c>
      <c r="O3" s="24">
        <f>N3/$N$21</f>
        <v>0.05229960915797147</v>
      </c>
      <c r="P3" s="21">
        <v>21942</v>
      </c>
      <c r="Q3" s="24">
        <f>P3/$P$21</f>
        <v>0.05600349160407048</v>
      </c>
    </row>
    <row r="4" spans="1:17" ht="12.75">
      <c r="A4" s="6" t="s">
        <v>5</v>
      </c>
      <c r="B4" s="23">
        <v>8367</v>
      </c>
      <c r="C4" s="24">
        <f aca="true" t="shared" si="0" ref="C4:C21">B4/$B$21</f>
        <v>0.05968839618199717</v>
      </c>
      <c r="D4" s="21">
        <v>13711</v>
      </c>
      <c r="E4" s="22">
        <f aca="true" t="shared" si="1" ref="E4:E21">D4/$D$21</f>
        <v>0.05497528097095865</v>
      </c>
      <c r="F4" s="23">
        <v>8217</v>
      </c>
      <c r="G4" s="24">
        <f aca="true" t="shared" si="2" ref="G4:G21">F4/$F$21</f>
        <v>0.053790611355141106</v>
      </c>
      <c r="H4" s="21">
        <v>9404</v>
      </c>
      <c r="I4" s="22">
        <f aca="true" t="shared" si="3" ref="I4:I21">H4/$H$21</f>
        <v>0.05386241143688464</v>
      </c>
      <c r="J4" s="23">
        <v>5716</v>
      </c>
      <c r="K4" s="24">
        <f aca="true" t="shared" si="4" ref="K4:K21">J4/$J$21</f>
        <v>0.05736133829742396</v>
      </c>
      <c r="L4" s="21">
        <v>6572</v>
      </c>
      <c r="M4" s="22">
        <f aca="true" t="shared" si="5" ref="M4:M21">L4/$L$21</f>
        <v>0.05098842441734165</v>
      </c>
      <c r="N4" s="23">
        <v>17883</v>
      </c>
      <c r="O4" s="24">
        <f aca="true" t="shared" si="6" ref="O4:O21">N4/$N$21</f>
        <v>0.05743161870261</v>
      </c>
      <c r="P4" s="21">
        <v>23677</v>
      </c>
      <c r="Q4" s="24">
        <f aca="true" t="shared" si="7" ref="Q4:Q21">P4/$P$21</f>
        <v>0.06043180524608407</v>
      </c>
    </row>
    <row r="5" spans="1:17" ht="12.75">
      <c r="A5" s="6" t="s">
        <v>6</v>
      </c>
      <c r="B5" s="23">
        <v>8953</v>
      </c>
      <c r="C5" s="24">
        <f t="shared" si="0"/>
        <v>0.06386879538872006</v>
      </c>
      <c r="D5" s="21">
        <v>14847</v>
      </c>
      <c r="E5" s="22">
        <f t="shared" si="1"/>
        <v>0.05953015801734542</v>
      </c>
      <c r="F5" s="23">
        <v>8733</v>
      </c>
      <c r="G5" s="24">
        <f t="shared" si="2"/>
        <v>0.057168481071491695</v>
      </c>
      <c r="H5" s="21">
        <v>10432</v>
      </c>
      <c r="I5" s="22">
        <f t="shared" si="3"/>
        <v>0.05975039090914298</v>
      </c>
      <c r="J5" s="23">
        <v>6233</v>
      </c>
      <c r="K5" s="24">
        <f t="shared" si="4"/>
        <v>0.0625495489166976</v>
      </c>
      <c r="L5" s="21">
        <v>7060</v>
      </c>
      <c r="M5" s="22">
        <f t="shared" si="5"/>
        <v>0.05477453992489836</v>
      </c>
      <c r="N5" s="23">
        <v>18758</v>
      </c>
      <c r="O5" s="24">
        <f t="shared" si="6"/>
        <v>0.06024169902273435</v>
      </c>
      <c r="P5" s="21">
        <v>25270</v>
      </c>
      <c r="Q5" s="24">
        <f t="shared" si="7"/>
        <v>0.06449768630183488</v>
      </c>
    </row>
    <row r="6" spans="1:17" ht="12.75">
      <c r="A6" s="6" t="s">
        <v>7</v>
      </c>
      <c r="B6" s="23">
        <v>8449</v>
      </c>
      <c r="C6" s="24">
        <f t="shared" si="0"/>
        <v>0.06027336671945669</v>
      </c>
      <c r="D6" s="21">
        <v>15129</v>
      </c>
      <c r="E6" s="22">
        <f t="shared" si="1"/>
        <v>0.06066085812921256</v>
      </c>
      <c r="F6" s="23">
        <v>8448</v>
      </c>
      <c r="G6" s="24">
        <f t="shared" si="2"/>
        <v>0.055302797216530614</v>
      </c>
      <c r="H6" s="21">
        <v>10318</v>
      </c>
      <c r="I6" s="22">
        <f t="shared" si="3"/>
        <v>0.05909744376922328</v>
      </c>
      <c r="J6" s="23">
        <v>5996</v>
      </c>
      <c r="K6" s="24">
        <f t="shared" si="4"/>
        <v>0.06017120091521239</v>
      </c>
      <c r="L6" s="21">
        <v>6766</v>
      </c>
      <c r="M6" s="22">
        <f t="shared" si="5"/>
        <v>0.05249356050026378</v>
      </c>
      <c r="N6" s="23">
        <v>18650</v>
      </c>
      <c r="O6" s="24">
        <f t="shared" si="6"/>
        <v>0.05989485482322186</v>
      </c>
      <c r="P6" s="21">
        <v>24123</v>
      </c>
      <c r="Q6" s="24">
        <f t="shared" si="7"/>
        <v>0.06157014984800802</v>
      </c>
    </row>
    <row r="7" spans="1:17" ht="12.75">
      <c r="A7" s="6" t="s">
        <v>8</v>
      </c>
      <c r="B7" s="23">
        <v>8602</v>
      </c>
      <c r="C7" s="24">
        <f t="shared" si="0"/>
        <v>0.06136483613691164</v>
      </c>
      <c r="D7" s="21">
        <v>15497</v>
      </c>
      <c r="E7" s="22">
        <f t="shared" si="1"/>
        <v>0.06213638167945053</v>
      </c>
      <c r="F7" s="23">
        <v>8787</v>
      </c>
      <c r="G7" s="24">
        <f t="shared" si="2"/>
        <v>0.05752197906506327</v>
      </c>
      <c r="H7" s="21">
        <v>10265</v>
      </c>
      <c r="I7" s="22">
        <f t="shared" si="3"/>
        <v>0.058793880625225524</v>
      </c>
      <c r="J7" s="23">
        <v>5839</v>
      </c>
      <c r="K7" s="24">
        <f t="shared" si="4"/>
        <v>0.05859567080452388</v>
      </c>
      <c r="L7" s="21">
        <v>6954</v>
      </c>
      <c r="M7" s="22">
        <f t="shared" si="5"/>
        <v>0.05395214598268318</v>
      </c>
      <c r="N7" s="23">
        <v>18706</v>
      </c>
      <c r="O7" s="24">
        <f t="shared" si="6"/>
        <v>0.06007469996370982</v>
      </c>
      <c r="P7" s="21">
        <v>24017</v>
      </c>
      <c r="Q7" s="24">
        <f t="shared" si="7"/>
        <v>0.06129960157938932</v>
      </c>
    </row>
    <row r="8" spans="1:17" ht="12.75">
      <c r="A8" s="6" t="s">
        <v>9</v>
      </c>
      <c r="B8" s="23">
        <v>8047</v>
      </c>
      <c r="C8" s="24">
        <f t="shared" si="0"/>
        <v>0.05740558432849663</v>
      </c>
      <c r="D8" s="21">
        <v>14873</v>
      </c>
      <c r="E8" s="22">
        <f t="shared" si="1"/>
        <v>0.05963440696382963</v>
      </c>
      <c r="F8" s="23">
        <v>8518</v>
      </c>
      <c r="G8" s="24">
        <f t="shared" si="2"/>
        <v>0.05576103535634561</v>
      </c>
      <c r="H8" s="21">
        <v>10092</v>
      </c>
      <c r="I8" s="22">
        <f t="shared" si="3"/>
        <v>0.05780300470236493</v>
      </c>
      <c r="J8" s="23">
        <v>5696</v>
      </c>
      <c r="K8" s="24">
        <f t="shared" si="4"/>
        <v>0.057160633824724784</v>
      </c>
      <c r="L8" s="21">
        <v>6757</v>
      </c>
      <c r="M8" s="22">
        <f t="shared" si="5"/>
        <v>0.052423734599509664</v>
      </c>
      <c r="N8" s="23">
        <v>18658</v>
      </c>
      <c r="O8" s="24">
        <f t="shared" si="6"/>
        <v>0.05992054698614871</v>
      </c>
      <c r="P8" s="21">
        <v>23250</v>
      </c>
      <c r="Q8" s="24">
        <f t="shared" si="7"/>
        <v>0.05934195514513894</v>
      </c>
    </row>
    <row r="9" spans="1:17" ht="12.75">
      <c r="A9" s="6" t="s">
        <v>10</v>
      </c>
      <c r="B9" s="23">
        <v>7957</v>
      </c>
      <c r="C9" s="24">
        <f t="shared" si="0"/>
        <v>0.05676354349469959</v>
      </c>
      <c r="D9" s="21">
        <v>14598</v>
      </c>
      <c r="E9" s="22">
        <f t="shared" si="1"/>
        <v>0.05853177387601593</v>
      </c>
      <c r="F9" s="23">
        <v>8422</v>
      </c>
      <c r="G9" s="24">
        <f t="shared" si="2"/>
        <v>0.05513259447888504</v>
      </c>
      <c r="H9" s="21">
        <v>9818</v>
      </c>
      <c r="I9" s="22">
        <f t="shared" si="3"/>
        <v>0.056233640523961445</v>
      </c>
      <c r="J9" s="23">
        <v>5536</v>
      </c>
      <c r="K9" s="24">
        <f t="shared" si="4"/>
        <v>0.05555499804313139</v>
      </c>
      <c r="L9" s="21">
        <v>6939</v>
      </c>
      <c r="M9" s="22">
        <f t="shared" si="5"/>
        <v>0.05383576948142631</v>
      </c>
      <c r="N9" s="23">
        <v>18188</v>
      </c>
      <c r="O9" s="24">
        <f t="shared" si="6"/>
        <v>0.0584111324141962</v>
      </c>
      <c r="P9" s="21">
        <v>22395</v>
      </c>
      <c r="Q9" s="24">
        <f t="shared" si="7"/>
        <v>0.05715970260109189</v>
      </c>
    </row>
    <row r="10" spans="1:17" ht="12.75">
      <c r="A10" s="6" t="s">
        <v>11</v>
      </c>
      <c r="B10" s="23">
        <v>7686</v>
      </c>
      <c r="C10" s="24">
        <f t="shared" si="0"/>
        <v>0.05483028720626632</v>
      </c>
      <c r="D10" s="21">
        <v>14192</v>
      </c>
      <c r="E10" s="22">
        <f t="shared" si="1"/>
        <v>0.056903886480916425</v>
      </c>
      <c r="F10" s="23">
        <v>8423</v>
      </c>
      <c r="G10" s="24">
        <f t="shared" si="2"/>
        <v>0.055139140738025255</v>
      </c>
      <c r="H10" s="21">
        <v>9606</v>
      </c>
      <c r="I10" s="22">
        <f t="shared" si="3"/>
        <v>0.05501938794797042</v>
      </c>
      <c r="J10" s="23">
        <v>5543</v>
      </c>
      <c r="K10" s="24">
        <f t="shared" si="4"/>
        <v>0.055625244608576103</v>
      </c>
      <c r="L10" s="21">
        <v>6961</v>
      </c>
      <c r="M10" s="22">
        <f t="shared" si="5"/>
        <v>0.05400645501660305</v>
      </c>
      <c r="N10" s="23">
        <v>17862</v>
      </c>
      <c r="O10" s="24">
        <f t="shared" si="6"/>
        <v>0.05736417677492702</v>
      </c>
      <c r="P10" s="21">
        <v>21946</v>
      </c>
      <c r="Q10" s="24">
        <f t="shared" si="7"/>
        <v>0.056013700972697596</v>
      </c>
    </row>
    <row r="11" spans="1:17" ht="12.75">
      <c r="A11" s="6" t="s">
        <v>12</v>
      </c>
      <c r="B11" s="23">
        <v>7436</v>
      </c>
      <c r="C11" s="24">
        <f t="shared" si="0"/>
        <v>0.053046840445719015</v>
      </c>
      <c r="D11" s="21">
        <v>13727</v>
      </c>
      <c r="E11" s="22">
        <f t="shared" si="1"/>
        <v>0.05503943416879508</v>
      </c>
      <c r="F11" s="23">
        <v>8275</v>
      </c>
      <c r="G11" s="24">
        <f t="shared" si="2"/>
        <v>0.054170294385273536</v>
      </c>
      <c r="H11" s="21">
        <v>9258</v>
      </c>
      <c r="I11" s="22">
        <f t="shared" si="3"/>
        <v>0.053026180889268186</v>
      </c>
      <c r="J11" s="23">
        <v>5448</v>
      </c>
      <c r="K11" s="24">
        <f t="shared" si="4"/>
        <v>0.05467189836325503</v>
      </c>
      <c r="L11" s="21">
        <v>6797</v>
      </c>
      <c r="M11" s="22">
        <f t="shared" si="5"/>
        <v>0.05273407193619464</v>
      </c>
      <c r="N11" s="23">
        <v>16933</v>
      </c>
      <c r="O11" s="24">
        <f t="shared" si="6"/>
        <v>0.05438067435504642</v>
      </c>
      <c r="P11" s="21">
        <v>21126</v>
      </c>
      <c r="Q11" s="24">
        <f t="shared" si="7"/>
        <v>0.05392078040413786</v>
      </c>
    </row>
    <row r="12" spans="1:17" ht="12.75">
      <c r="A12" s="6" t="s">
        <v>13</v>
      </c>
      <c r="B12" s="23">
        <v>7586</v>
      </c>
      <c r="C12" s="24">
        <f t="shared" si="0"/>
        <v>0.054116908502047395</v>
      </c>
      <c r="D12" s="21">
        <v>13629</v>
      </c>
      <c r="E12" s="22">
        <f t="shared" si="1"/>
        <v>0.05464649583204693</v>
      </c>
      <c r="F12" s="23">
        <v>8266</v>
      </c>
      <c r="G12" s="24">
        <f t="shared" si="2"/>
        <v>0.054111378053011604</v>
      </c>
      <c r="H12" s="21">
        <v>9577</v>
      </c>
      <c r="I12" s="22">
        <f t="shared" si="3"/>
        <v>0.054853287359745234</v>
      </c>
      <c r="J12" s="23">
        <v>5448</v>
      </c>
      <c r="K12" s="24">
        <f t="shared" si="4"/>
        <v>0.05467189836325503</v>
      </c>
      <c r="L12" s="21">
        <v>6788</v>
      </c>
      <c r="M12" s="22">
        <f t="shared" si="5"/>
        <v>0.05266424603544052</v>
      </c>
      <c r="N12" s="23">
        <v>17105</v>
      </c>
      <c r="O12" s="24">
        <f t="shared" si="6"/>
        <v>0.05493305585797372</v>
      </c>
      <c r="P12" s="21">
        <v>20804</v>
      </c>
      <c r="Q12" s="24">
        <f t="shared" si="7"/>
        <v>0.05309892622965464</v>
      </c>
    </row>
    <row r="13" spans="1:17" ht="12.75">
      <c r="A13" s="6" t="s">
        <v>14</v>
      </c>
      <c r="B13" s="23">
        <v>7468</v>
      </c>
      <c r="C13" s="24">
        <f t="shared" si="0"/>
        <v>0.05327512163106907</v>
      </c>
      <c r="D13" s="21">
        <v>13523</v>
      </c>
      <c r="E13" s="22">
        <f t="shared" si="1"/>
        <v>0.054221480896380556</v>
      </c>
      <c r="F13" s="23">
        <v>8467</v>
      </c>
      <c r="G13" s="24">
        <f t="shared" si="2"/>
        <v>0.055427176140194684</v>
      </c>
      <c r="H13" s="21">
        <v>9419</v>
      </c>
      <c r="I13" s="22">
        <f t="shared" si="3"/>
        <v>0.053948325534242496</v>
      </c>
      <c r="J13" s="23">
        <v>5381</v>
      </c>
      <c r="K13" s="24">
        <f t="shared" si="4"/>
        <v>0.05399953837971279</v>
      </c>
      <c r="L13" s="21">
        <v>7131</v>
      </c>
      <c r="M13" s="22">
        <f t="shared" si="5"/>
        <v>0.055325388697514195</v>
      </c>
      <c r="N13" s="23">
        <v>17087</v>
      </c>
      <c r="O13" s="24">
        <f t="shared" si="6"/>
        <v>0.054875248491388307</v>
      </c>
      <c r="P13" s="21">
        <v>21106</v>
      </c>
      <c r="Q13" s="24">
        <f t="shared" si="7"/>
        <v>0.053869733561002255</v>
      </c>
    </row>
    <row r="14" spans="1:17" ht="12.75">
      <c r="A14" s="6" t="s">
        <v>15</v>
      </c>
      <c r="B14" s="23">
        <v>7420</v>
      </c>
      <c r="C14" s="24">
        <f t="shared" si="0"/>
        <v>0.05293269985304399</v>
      </c>
      <c r="D14" s="21">
        <v>13257</v>
      </c>
      <c r="E14" s="22">
        <f t="shared" si="1"/>
        <v>0.05315493398234985</v>
      </c>
      <c r="F14" s="23">
        <v>8341</v>
      </c>
      <c r="G14" s="24">
        <f t="shared" si="2"/>
        <v>0.05460234748852768</v>
      </c>
      <c r="H14" s="21">
        <v>9149</v>
      </c>
      <c r="I14" s="22">
        <f t="shared" si="3"/>
        <v>0.052401871781801106</v>
      </c>
      <c r="J14" s="23">
        <v>5268</v>
      </c>
      <c r="K14" s="24">
        <f t="shared" si="4"/>
        <v>0.05286555810896246</v>
      </c>
      <c r="L14" s="21">
        <v>7456</v>
      </c>
      <c r="M14" s="22">
        <f t="shared" si="5"/>
        <v>0.057846879558079635</v>
      </c>
      <c r="N14" s="23">
        <v>16803</v>
      </c>
      <c r="O14" s="24">
        <f t="shared" si="6"/>
        <v>0.05396317670748509</v>
      </c>
      <c r="P14" s="21">
        <v>20190</v>
      </c>
      <c r="Q14" s="24">
        <f t="shared" si="7"/>
        <v>0.05153178814539162</v>
      </c>
    </row>
    <row r="15" spans="1:17" ht="12.75">
      <c r="A15" s="6" t="s">
        <v>16</v>
      </c>
      <c r="B15" s="23">
        <v>7280</v>
      </c>
      <c r="C15" s="24">
        <f t="shared" si="0"/>
        <v>0.051933969667137495</v>
      </c>
      <c r="D15" s="21">
        <v>12818</v>
      </c>
      <c r="E15" s="22">
        <f t="shared" si="1"/>
        <v>0.05139473061671271</v>
      </c>
      <c r="F15" s="23">
        <v>8451</v>
      </c>
      <c r="G15" s="24">
        <f t="shared" si="2"/>
        <v>0.05532243599395126</v>
      </c>
      <c r="H15" s="21">
        <v>9496</v>
      </c>
      <c r="I15" s="22">
        <f t="shared" si="3"/>
        <v>0.05438935123401282</v>
      </c>
      <c r="J15" s="23">
        <v>5163</v>
      </c>
      <c r="K15" s="24">
        <f t="shared" si="4"/>
        <v>0.0518118596272918</v>
      </c>
      <c r="L15" s="21">
        <v>7085</v>
      </c>
      <c r="M15" s="22">
        <f t="shared" si="5"/>
        <v>0.05496850076032647</v>
      </c>
      <c r="N15" s="23">
        <v>16086</v>
      </c>
      <c r="O15" s="24">
        <f t="shared" si="6"/>
        <v>0.05166051660516605</v>
      </c>
      <c r="P15" s="21">
        <v>19671</v>
      </c>
      <c r="Q15" s="24">
        <f t="shared" si="7"/>
        <v>0.05020712256602271</v>
      </c>
    </row>
    <row r="16" spans="1:17" ht="12.75">
      <c r="A16" s="6" t="s">
        <v>17</v>
      </c>
      <c r="B16" s="23">
        <v>7359</v>
      </c>
      <c r="C16" s="24">
        <f t="shared" si="0"/>
        <v>0.05249753884347044</v>
      </c>
      <c r="D16" s="21">
        <v>13208</v>
      </c>
      <c r="E16" s="22">
        <f t="shared" si="1"/>
        <v>0.05295846481397577</v>
      </c>
      <c r="F16" s="23">
        <v>8313</v>
      </c>
      <c r="G16" s="24">
        <f t="shared" si="2"/>
        <v>0.054419052232601677</v>
      </c>
      <c r="H16" s="21">
        <v>9619</v>
      </c>
      <c r="I16" s="22">
        <f t="shared" si="3"/>
        <v>0.05509384683234723</v>
      </c>
      <c r="J16" s="23">
        <v>5270</v>
      </c>
      <c r="K16" s="24">
        <f t="shared" si="4"/>
        <v>0.05288562855623238</v>
      </c>
      <c r="L16" s="21">
        <v>7338</v>
      </c>
      <c r="M16" s="22">
        <f t="shared" si="5"/>
        <v>0.056931384414858954</v>
      </c>
      <c r="N16" s="23">
        <v>16318</v>
      </c>
      <c r="O16" s="24">
        <f t="shared" si="6"/>
        <v>0.05240558933004474</v>
      </c>
      <c r="P16" s="21">
        <v>20058</v>
      </c>
      <c r="Q16" s="24">
        <f t="shared" si="7"/>
        <v>0.051194878980696634</v>
      </c>
    </row>
    <row r="17" spans="1:17" ht="12.75">
      <c r="A17" s="6" t="s">
        <v>18</v>
      </c>
      <c r="B17" s="23">
        <v>7278</v>
      </c>
      <c r="C17" s="24">
        <f t="shared" si="0"/>
        <v>0.05191970209305312</v>
      </c>
      <c r="D17" s="21">
        <v>12747</v>
      </c>
      <c r="E17" s="22">
        <f t="shared" si="1"/>
        <v>0.051110050801313534</v>
      </c>
      <c r="F17" s="23">
        <v>8412</v>
      </c>
      <c r="G17" s="24">
        <f t="shared" si="2"/>
        <v>0.0550671318874829</v>
      </c>
      <c r="H17" s="21">
        <v>9976</v>
      </c>
      <c r="I17" s="22">
        <f t="shared" si="3"/>
        <v>0.05713860234946418</v>
      </c>
      <c r="J17" s="23">
        <v>5268</v>
      </c>
      <c r="K17" s="24">
        <f t="shared" si="4"/>
        <v>0.05286555810896246</v>
      </c>
      <c r="L17" s="21">
        <v>7455</v>
      </c>
      <c r="M17" s="22">
        <f t="shared" si="5"/>
        <v>0.05783912112466251</v>
      </c>
      <c r="N17" s="23">
        <v>16296</v>
      </c>
      <c r="O17" s="24">
        <f t="shared" si="6"/>
        <v>0.0523349358819959</v>
      </c>
      <c r="P17" s="21">
        <v>19664</v>
      </c>
      <c r="Q17" s="24">
        <f t="shared" si="7"/>
        <v>0.05018925617092525</v>
      </c>
    </row>
    <row r="18" spans="1:17" ht="12.75">
      <c r="A18" s="6" t="s">
        <v>19</v>
      </c>
      <c r="B18" s="23">
        <v>7480</v>
      </c>
      <c r="C18" s="24">
        <f t="shared" si="0"/>
        <v>0.05336072707557534</v>
      </c>
      <c r="D18" s="21">
        <v>13252</v>
      </c>
      <c r="E18" s="22">
        <f t="shared" si="1"/>
        <v>0.05313488610802597</v>
      </c>
      <c r="F18" s="23">
        <v>8517</v>
      </c>
      <c r="G18" s="24">
        <f t="shared" si="2"/>
        <v>0.0557544890972054</v>
      </c>
      <c r="H18" s="21">
        <v>10192</v>
      </c>
      <c r="I18" s="22">
        <f t="shared" si="3"/>
        <v>0.058375765351417294</v>
      </c>
      <c r="J18" s="23">
        <v>5456</v>
      </c>
      <c r="K18" s="24">
        <f t="shared" si="4"/>
        <v>0.0547521801523347</v>
      </c>
      <c r="L18" s="21">
        <v>7990</v>
      </c>
      <c r="M18" s="22">
        <f t="shared" si="5"/>
        <v>0.06198988300282407</v>
      </c>
      <c r="N18" s="23">
        <v>16406</v>
      </c>
      <c r="O18" s="24">
        <f t="shared" si="6"/>
        <v>0.0526882031222401</v>
      </c>
      <c r="P18" s="21">
        <v>20033</v>
      </c>
      <c r="Q18" s="24">
        <f t="shared" si="7"/>
        <v>0.051131070426777135</v>
      </c>
    </row>
    <row r="19" spans="1:17" ht="12.75">
      <c r="A19" s="6" t="s">
        <v>20</v>
      </c>
      <c r="B19" s="23">
        <v>7444</v>
      </c>
      <c r="C19" s="24">
        <f t="shared" si="0"/>
        <v>0.05310391074205653</v>
      </c>
      <c r="D19" s="21">
        <v>13449</v>
      </c>
      <c r="E19" s="22">
        <f t="shared" si="1"/>
        <v>0.053924772356387055</v>
      </c>
      <c r="F19" s="23">
        <v>9138</v>
      </c>
      <c r="G19" s="24">
        <f t="shared" si="2"/>
        <v>0.0598197160232785</v>
      </c>
      <c r="H19" s="21">
        <v>10088</v>
      </c>
      <c r="I19" s="22">
        <f t="shared" si="3"/>
        <v>0.057780094276402835</v>
      </c>
      <c r="J19" s="23">
        <v>5527</v>
      </c>
      <c r="K19" s="24">
        <f t="shared" si="4"/>
        <v>0.05546468103041676</v>
      </c>
      <c r="L19" s="21">
        <v>8065</v>
      </c>
      <c r="M19" s="22">
        <f t="shared" si="5"/>
        <v>0.0625717655091084</v>
      </c>
      <c r="N19" s="23">
        <v>16328</v>
      </c>
      <c r="O19" s="24">
        <f t="shared" si="6"/>
        <v>0.0524377045337033</v>
      </c>
      <c r="P19" s="21">
        <v>20675</v>
      </c>
      <c r="Q19" s="24">
        <f t="shared" si="7"/>
        <v>0.05276967409143</v>
      </c>
    </row>
    <row r="20" spans="1:17" ht="12.75">
      <c r="A20" s="6" t="s">
        <v>21</v>
      </c>
      <c r="B20" s="23">
        <v>7615</v>
      </c>
      <c r="C20" s="24">
        <f t="shared" si="0"/>
        <v>0.05432378832627088</v>
      </c>
      <c r="D20" s="21">
        <v>14249</v>
      </c>
      <c r="E20" s="22">
        <f t="shared" si="1"/>
        <v>0.05713243224820872</v>
      </c>
      <c r="F20" s="23">
        <v>9494</v>
      </c>
      <c r="G20" s="24">
        <f t="shared" si="2"/>
        <v>0.0621501842771948</v>
      </c>
      <c r="H20" s="21">
        <v>10585</v>
      </c>
      <c r="I20" s="22">
        <f t="shared" si="3"/>
        <v>0.0606267147021931</v>
      </c>
      <c r="J20" s="23">
        <v>5869</v>
      </c>
      <c r="K20" s="24">
        <f t="shared" si="4"/>
        <v>0.05889672751357264</v>
      </c>
      <c r="L20" s="21">
        <v>8761</v>
      </c>
      <c r="M20" s="22">
        <f t="shared" si="5"/>
        <v>0.06797163516742699</v>
      </c>
      <c r="N20" s="23">
        <v>17027</v>
      </c>
      <c r="O20" s="24">
        <f t="shared" si="6"/>
        <v>0.054682557269436924</v>
      </c>
      <c r="P20" s="21">
        <v>21850</v>
      </c>
      <c r="Q20" s="24">
        <f t="shared" si="7"/>
        <v>0.0557686761256467</v>
      </c>
    </row>
    <row r="21" spans="1:17" ht="12.75">
      <c r="A21" s="27" t="s">
        <v>22</v>
      </c>
      <c r="B21" s="28">
        <f>SUM(B3:B20)</f>
        <v>140178</v>
      </c>
      <c r="C21" s="29">
        <f t="shared" si="0"/>
        <v>1</v>
      </c>
      <c r="D21" s="30">
        <f>SUM(D3:D20)</f>
        <v>249403</v>
      </c>
      <c r="E21" s="31">
        <f t="shared" si="1"/>
        <v>1</v>
      </c>
      <c r="F21" s="28">
        <f>SUM(F3:F20)</f>
        <v>152759</v>
      </c>
      <c r="G21" s="29">
        <f t="shared" si="2"/>
        <v>1</v>
      </c>
      <c r="H21" s="30">
        <f>SUM(H3:H20)</f>
        <v>174593</v>
      </c>
      <c r="I21" s="31">
        <f t="shared" si="3"/>
        <v>1</v>
      </c>
      <c r="J21" s="28">
        <f>SUM(J3:J20)</f>
        <v>99649</v>
      </c>
      <c r="K21" s="29">
        <f t="shared" si="4"/>
        <v>1</v>
      </c>
      <c r="L21" s="30">
        <f>SUM(L3:L20)</f>
        <v>128892</v>
      </c>
      <c r="M21" s="31">
        <f t="shared" si="5"/>
        <v>1</v>
      </c>
      <c r="N21" s="28">
        <f>SUM(N3:N20)</f>
        <v>311379</v>
      </c>
      <c r="O21" s="29">
        <f t="shared" si="6"/>
        <v>1</v>
      </c>
      <c r="P21" s="30">
        <f>SUM(P3:P20)</f>
        <v>391797</v>
      </c>
      <c r="Q21" s="29">
        <f t="shared" si="7"/>
        <v>1</v>
      </c>
    </row>
  </sheetData>
  <mergeCells count="9">
    <mergeCell ref="A1:Q1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:Q1"/>
    </sheetView>
  </sheetViews>
  <sheetFormatPr defaultColWidth="11.421875" defaultRowHeight="12.75"/>
  <cols>
    <col min="1" max="1" width="11.421875" style="1" customWidth="1"/>
    <col min="2" max="2" width="6.421875" style="1" bestFit="1" customWidth="1"/>
    <col min="3" max="3" width="5.57421875" style="1" bestFit="1" customWidth="1"/>
    <col min="4" max="4" width="7.421875" style="1" bestFit="1" customWidth="1"/>
    <col min="5" max="5" width="5.57421875" style="1" bestFit="1" customWidth="1"/>
    <col min="6" max="6" width="6.421875" style="1" bestFit="1" customWidth="1"/>
    <col min="7" max="7" width="5.57421875" style="1" bestFit="1" customWidth="1"/>
    <col min="8" max="8" width="6.421875" style="1" bestFit="1" customWidth="1"/>
    <col min="9" max="9" width="5.57421875" style="1" bestFit="1" customWidth="1"/>
    <col min="10" max="10" width="6.421875" style="1" bestFit="1" customWidth="1"/>
    <col min="11" max="11" width="5.57421875" style="1" bestFit="1" customWidth="1"/>
    <col min="12" max="12" width="6.421875" style="1" bestFit="1" customWidth="1"/>
    <col min="13" max="13" width="5.57421875" style="1" bestFit="1" customWidth="1"/>
    <col min="14" max="14" width="7.421875" style="1" bestFit="1" customWidth="1"/>
    <col min="15" max="15" width="5.57421875" style="1" bestFit="1" customWidth="1"/>
    <col min="16" max="16" width="7.421875" style="1" bestFit="1" customWidth="1"/>
    <col min="17" max="17" width="5.57421875" style="1" bestFit="1" customWidth="1"/>
    <col min="18" max="16384" width="11.421875" style="1" customWidth="1"/>
  </cols>
  <sheetData>
    <row r="1" spans="1:17" ht="26.25" customHeight="1">
      <c r="A1" s="79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8.75" customHeight="1">
      <c r="A2" s="4"/>
      <c r="B2" s="78" t="s">
        <v>30</v>
      </c>
      <c r="C2" s="78"/>
      <c r="D2" s="78" t="s">
        <v>31</v>
      </c>
      <c r="E2" s="78"/>
      <c r="F2" s="78" t="s">
        <v>32</v>
      </c>
      <c r="G2" s="78"/>
      <c r="H2" s="78" t="s">
        <v>33</v>
      </c>
      <c r="I2" s="78"/>
      <c r="J2" s="78" t="s">
        <v>34</v>
      </c>
      <c r="K2" s="78"/>
      <c r="L2" s="78" t="s">
        <v>38</v>
      </c>
      <c r="M2" s="78"/>
      <c r="N2" s="78" t="s">
        <v>35</v>
      </c>
      <c r="O2" s="78"/>
      <c r="P2" s="78" t="s">
        <v>36</v>
      </c>
      <c r="Q2" s="78"/>
    </row>
    <row r="3" spans="1:17" ht="12.75">
      <c r="A3" s="6" t="s">
        <v>4</v>
      </c>
      <c r="B3" s="23">
        <v>3988</v>
      </c>
      <c r="C3" s="24">
        <f>B3/$B$21</f>
        <v>0.05524693495878645</v>
      </c>
      <c r="D3" s="21">
        <v>6548</v>
      </c>
      <c r="E3" s="22">
        <f>D3/$D$21</f>
        <v>0.05093896348388904</v>
      </c>
      <c r="F3" s="23">
        <v>3853</v>
      </c>
      <c r="G3" s="24">
        <f>F3/$F$21</f>
        <v>0.04890524846100146</v>
      </c>
      <c r="H3" s="21">
        <v>3804</v>
      </c>
      <c r="I3" s="22">
        <f>H3/$H$21</f>
        <v>0.04219025542628351</v>
      </c>
      <c r="J3" s="23">
        <v>2596</v>
      </c>
      <c r="K3" s="24">
        <f>J3/$J$21</f>
        <v>0.050558952985626925</v>
      </c>
      <c r="L3" s="21">
        <v>3135</v>
      </c>
      <c r="M3" s="24">
        <f>L3/$L$21</f>
        <v>0.047225234996384674</v>
      </c>
      <c r="N3" s="23">
        <v>8397</v>
      </c>
      <c r="O3" s="24">
        <f>N3/$N$21</f>
        <v>0.05247928202692399</v>
      </c>
      <c r="P3" s="21">
        <v>11172</v>
      </c>
      <c r="Q3" s="24">
        <f>P3/$P$21</f>
        <v>0.0556025601465216</v>
      </c>
    </row>
    <row r="4" spans="1:17" ht="12.75">
      <c r="A4" s="6" t="s">
        <v>5</v>
      </c>
      <c r="B4" s="23">
        <v>4332</v>
      </c>
      <c r="C4" s="24">
        <f aca="true" t="shared" si="0" ref="C4:C21">B4/$B$21</f>
        <v>0.0600124679642585</v>
      </c>
      <c r="D4" s="21">
        <v>7057</v>
      </c>
      <c r="E4" s="22">
        <f aca="true" t="shared" si="1" ref="E4:E21">D4/$D$21</f>
        <v>0.05489863550791157</v>
      </c>
      <c r="F4" s="23">
        <v>4223</v>
      </c>
      <c r="G4" s="24">
        <f aca="true" t="shared" si="2" ref="G4:G21">F4/$F$21</f>
        <v>0.05360157390366187</v>
      </c>
      <c r="H4" s="21">
        <v>4833</v>
      </c>
      <c r="I4" s="22">
        <f aca="true" t="shared" si="3" ref="I4:I21">H4/$H$21</f>
        <v>0.05360291915752582</v>
      </c>
      <c r="J4" s="23">
        <v>2990</v>
      </c>
      <c r="K4" s="24">
        <f aca="true" t="shared" si="4" ref="K4:K21">J4/$J$21</f>
        <v>0.058232384216881546</v>
      </c>
      <c r="L4" s="21">
        <v>3377</v>
      </c>
      <c r="M4" s="24">
        <f aca="true" t="shared" si="5" ref="M4:M21">L4/$L$21</f>
        <v>0.0508706917329477</v>
      </c>
      <c r="N4" s="23">
        <v>9159</v>
      </c>
      <c r="O4" s="24">
        <f aca="true" t="shared" si="6" ref="O4:O21">N4/$N$21</f>
        <v>0.057241603439871</v>
      </c>
      <c r="P4" s="21">
        <v>12078</v>
      </c>
      <c r="Q4" s="24">
        <f aca="true" t="shared" si="7" ref="Q4:Q21">P4/$P$21</f>
        <v>0.06011168290813533</v>
      </c>
    </row>
    <row r="5" spans="1:17" ht="12.75">
      <c r="A5" s="6" t="s">
        <v>6</v>
      </c>
      <c r="B5" s="23">
        <v>4602</v>
      </c>
      <c r="C5" s="24">
        <f t="shared" si="0"/>
        <v>0.06375285724180924</v>
      </c>
      <c r="D5" s="21">
        <v>7645</v>
      </c>
      <c r="E5" s="22">
        <f t="shared" si="1"/>
        <v>0.059472873523874724</v>
      </c>
      <c r="F5" s="23">
        <v>4529</v>
      </c>
      <c r="G5" s="24">
        <f t="shared" si="2"/>
        <v>0.05748556197245669</v>
      </c>
      <c r="H5" s="21">
        <v>5466</v>
      </c>
      <c r="I5" s="22">
        <f t="shared" si="3"/>
        <v>0.06062353737120548</v>
      </c>
      <c r="J5" s="23">
        <v>3229</v>
      </c>
      <c r="K5" s="24">
        <f t="shared" si="4"/>
        <v>0.0628870798114751</v>
      </c>
      <c r="L5" s="21">
        <v>3629</v>
      </c>
      <c r="M5" s="24">
        <f t="shared" si="5"/>
        <v>0.054666787177633167</v>
      </c>
      <c r="N5" s="23">
        <v>9820</v>
      </c>
      <c r="O5" s="24">
        <f t="shared" si="6"/>
        <v>0.06137269852380536</v>
      </c>
      <c r="P5" s="21">
        <v>12902</v>
      </c>
      <c r="Q5" s="24">
        <f t="shared" si="7"/>
        <v>0.06421269522112619</v>
      </c>
    </row>
    <row r="6" spans="1:17" ht="12.75">
      <c r="A6" s="6" t="s">
        <v>7</v>
      </c>
      <c r="B6" s="23">
        <v>4382</v>
      </c>
      <c r="C6" s="24">
        <f t="shared" si="0"/>
        <v>0.060705132645286417</v>
      </c>
      <c r="D6" s="21">
        <v>7668</v>
      </c>
      <c r="E6" s="22">
        <f t="shared" si="1"/>
        <v>0.059651797800009336</v>
      </c>
      <c r="F6" s="23">
        <v>4395</v>
      </c>
      <c r="G6" s="24">
        <f t="shared" si="2"/>
        <v>0.05578473059592562</v>
      </c>
      <c r="H6" s="21">
        <v>5329</v>
      </c>
      <c r="I6" s="22">
        <f t="shared" si="3"/>
        <v>0.05910406707851336</v>
      </c>
      <c r="J6" s="23">
        <v>3132</v>
      </c>
      <c r="K6" s="24">
        <f t="shared" si="4"/>
        <v>0.0609979355743388</v>
      </c>
      <c r="L6" s="21">
        <v>3534</v>
      </c>
      <c r="M6" s="24">
        <f t="shared" si="5"/>
        <v>0.053235719450469995</v>
      </c>
      <c r="N6" s="23">
        <v>9567</v>
      </c>
      <c r="O6" s="24">
        <f t="shared" si="6"/>
        <v>0.05979150781845681</v>
      </c>
      <c r="P6" s="21">
        <v>12404</v>
      </c>
      <c r="Q6" s="24">
        <f t="shared" si="7"/>
        <v>0.06173417078924579</v>
      </c>
    </row>
    <row r="7" spans="1:17" ht="12.75">
      <c r="A7" s="6" t="s">
        <v>8</v>
      </c>
      <c r="B7" s="23">
        <v>4337</v>
      </c>
      <c r="C7" s="24">
        <f t="shared" si="0"/>
        <v>0.0600817344323613</v>
      </c>
      <c r="D7" s="21">
        <v>7996</v>
      </c>
      <c r="E7" s="22">
        <f t="shared" si="1"/>
        <v>0.06220341356401599</v>
      </c>
      <c r="F7" s="23">
        <v>4561</v>
      </c>
      <c r="G7" s="24">
        <f t="shared" si="2"/>
        <v>0.057891730659389476</v>
      </c>
      <c r="H7" s="21">
        <v>5327</v>
      </c>
      <c r="I7" s="22">
        <f t="shared" si="3"/>
        <v>0.05908188503044486</v>
      </c>
      <c r="J7" s="23">
        <v>3013</v>
      </c>
      <c r="K7" s="24">
        <f t="shared" si="4"/>
        <v>0.05868032563393449</v>
      </c>
      <c r="L7" s="21">
        <v>3527</v>
      </c>
      <c r="M7" s="24">
        <f t="shared" si="5"/>
        <v>0.053130272354784285</v>
      </c>
      <c r="N7" s="23">
        <v>9755</v>
      </c>
      <c r="O7" s="24">
        <f t="shared" si="6"/>
        <v>0.06096646375760909</v>
      </c>
      <c r="P7" s="21">
        <v>12447</v>
      </c>
      <c r="Q7" s="24">
        <f t="shared" si="7"/>
        <v>0.061948179926938275</v>
      </c>
    </row>
    <row r="8" spans="1:17" ht="12.75">
      <c r="A8" s="6" t="s">
        <v>9</v>
      </c>
      <c r="B8" s="23">
        <v>4173</v>
      </c>
      <c r="C8" s="24">
        <f t="shared" si="0"/>
        <v>0.05780979427858973</v>
      </c>
      <c r="D8" s="21">
        <v>7700</v>
      </c>
      <c r="E8" s="22">
        <f t="shared" si="1"/>
        <v>0.05990073592332706</v>
      </c>
      <c r="F8" s="23">
        <v>4379</v>
      </c>
      <c r="G8" s="24">
        <f t="shared" si="2"/>
        <v>0.055581646252459226</v>
      </c>
      <c r="H8" s="21">
        <v>5237</v>
      </c>
      <c r="I8" s="22">
        <f t="shared" si="3"/>
        <v>0.058083692867362445</v>
      </c>
      <c r="J8" s="23">
        <v>2853</v>
      </c>
      <c r="K8" s="24">
        <f t="shared" si="4"/>
        <v>0.05556421142834885</v>
      </c>
      <c r="L8" s="21">
        <v>3449</v>
      </c>
      <c r="M8" s="24">
        <f t="shared" si="5"/>
        <v>0.05195529043142926</v>
      </c>
      <c r="N8" s="23">
        <v>9470</v>
      </c>
      <c r="O8" s="24">
        <f t="shared" si="6"/>
        <v>0.0591852805519793</v>
      </c>
      <c r="P8" s="21">
        <v>11869</v>
      </c>
      <c r="Q8" s="24">
        <f t="shared" si="7"/>
        <v>0.05907149895981605</v>
      </c>
    </row>
    <row r="9" spans="1:17" ht="12.75">
      <c r="A9" s="6" t="s">
        <v>10</v>
      </c>
      <c r="B9" s="23">
        <v>4079</v>
      </c>
      <c r="C9" s="24">
        <f t="shared" si="0"/>
        <v>0.056507584678257256</v>
      </c>
      <c r="D9" s="21">
        <v>7531</v>
      </c>
      <c r="E9" s="22">
        <f t="shared" si="1"/>
        <v>0.058586031459555335</v>
      </c>
      <c r="F9" s="23">
        <v>4357</v>
      </c>
      <c r="G9" s="24">
        <f t="shared" si="2"/>
        <v>0.05530240528019293</v>
      </c>
      <c r="H9" s="21">
        <v>5085</v>
      </c>
      <c r="I9" s="22">
        <f t="shared" si="3"/>
        <v>0.056397857214156584</v>
      </c>
      <c r="J9" s="23">
        <v>2910</v>
      </c>
      <c r="K9" s="24">
        <f t="shared" si="4"/>
        <v>0.05667432711408873</v>
      </c>
      <c r="L9" s="21">
        <v>3577</v>
      </c>
      <c r="M9" s="24">
        <f t="shared" si="5"/>
        <v>0.05388346589539648</v>
      </c>
      <c r="N9" s="23">
        <v>9340</v>
      </c>
      <c r="O9" s="24">
        <f t="shared" si="6"/>
        <v>0.058372811019586766</v>
      </c>
      <c r="P9" s="21">
        <v>11427</v>
      </c>
      <c r="Q9" s="24">
        <f t="shared" si="7"/>
        <v>0.05687168410260494</v>
      </c>
    </row>
    <row r="10" spans="1:17" ht="12.75">
      <c r="A10" s="6" t="s">
        <v>11</v>
      </c>
      <c r="B10" s="23">
        <v>3905</v>
      </c>
      <c r="C10" s="24">
        <f t="shared" si="0"/>
        <v>0.054097111588280115</v>
      </c>
      <c r="D10" s="21">
        <v>7230</v>
      </c>
      <c r="E10" s="22">
        <f t="shared" si="1"/>
        <v>0.056244457237098006</v>
      </c>
      <c r="F10" s="23">
        <v>4327</v>
      </c>
      <c r="G10" s="24">
        <f t="shared" si="2"/>
        <v>0.054921622136193435</v>
      </c>
      <c r="H10" s="21">
        <v>4892</v>
      </c>
      <c r="I10" s="22">
        <f t="shared" si="3"/>
        <v>0.05425728957554651</v>
      </c>
      <c r="J10" s="23">
        <v>2818</v>
      </c>
      <c r="K10" s="24">
        <f t="shared" si="4"/>
        <v>0.05488256144587699</v>
      </c>
      <c r="L10" s="21">
        <v>3548</v>
      </c>
      <c r="M10" s="24">
        <f t="shared" si="5"/>
        <v>0.05344661364184141</v>
      </c>
      <c r="N10" s="23">
        <v>9128</v>
      </c>
      <c r="O10" s="24">
        <f t="shared" si="6"/>
        <v>0.05704786070522355</v>
      </c>
      <c r="P10" s="21">
        <v>11257</v>
      </c>
      <c r="Q10" s="24">
        <f t="shared" si="7"/>
        <v>0.05602560146521605</v>
      </c>
    </row>
    <row r="11" spans="1:17" ht="12.75">
      <c r="A11" s="6" t="s">
        <v>12</v>
      </c>
      <c r="B11" s="23">
        <v>3719</v>
      </c>
      <c r="C11" s="24">
        <f t="shared" si="0"/>
        <v>0.051520398974856274</v>
      </c>
      <c r="D11" s="21">
        <v>6965</v>
      </c>
      <c r="E11" s="22">
        <f t="shared" si="1"/>
        <v>0.05418293840337311</v>
      </c>
      <c r="F11" s="23">
        <v>4252</v>
      </c>
      <c r="G11" s="24">
        <f t="shared" si="2"/>
        <v>0.053969664276194707</v>
      </c>
      <c r="H11" s="21">
        <v>4862</v>
      </c>
      <c r="I11" s="22">
        <f t="shared" si="3"/>
        <v>0.053924558854519036</v>
      </c>
      <c r="J11" s="23">
        <v>2791</v>
      </c>
      <c r="K11" s="24">
        <f t="shared" si="4"/>
        <v>0.05435671717368441</v>
      </c>
      <c r="L11" s="21">
        <v>3519</v>
      </c>
      <c r="M11" s="24">
        <f t="shared" si="5"/>
        <v>0.053009761388286336</v>
      </c>
      <c r="N11" s="23">
        <v>8712</v>
      </c>
      <c r="O11" s="24">
        <f t="shared" si="6"/>
        <v>0.05444795820156744</v>
      </c>
      <c r="P11" s="21">
        <v>10822</v>
      </c>
      <c r="Q11" s="24">
        <f t="shared" si="7"/>
        <v>0.053860625304838594</v>
      </c>
    </row>
    <row r="12" spans="1:17" ht="12.75">
      <c r="A12" s="6" t="s">
        <v>13</v>
      </c>
      <c r="B12" s="23">
        <v>3903</v>
      </c>
      <c r="C12" s="24">
        <f t="shared" si="0"/>
        <v>0.054069405001038996</v>
      </c>
      <c r="D12" s="21">
        <v>7009</v>
      </c>
      <c r="E12" s="22">
        <f t="shared" si="1"/>
        <v>0.05452522832293498</v>
      </c>
      <c r="F12" s="23">
        <v>4179</v>
      </c>
      <c r="G12" s="24">
        <f t="shared" si="2"/>
        <v>0.05304309195912928</v>
      </c>
      <c r="H12" s="21">
        <v>4960</v>
      </c>
      <c r="I12" s="22">
        <f t="shared" si="3"/>
        <v>0.055011479209875445</v>
      </c>
      <c r="J12" s="23">
        <v>2777</v>
      </c>
      <c r="K12" s="24">
        <f t="shared" si="4"/>
        <v>0.05408405718069567</v>
      </c>
      <c r="L12" s="21">
        <v>3491</v>
      </c>
      <c r="M12" s="24">
        <f t="shared" si="5"/>
        <v>0.052587973005543506</v>
      </c>
      <c r="N12" s="23">
        <v>8737</v>
      </c>
      <c r="O12" s="24">
        <f t="shared" si="6"/>
        <v>0.05460420234241216</v>
      </c>
      <c r="P12" s="21">
        <v>10606</v>
      </c>
      <c r="Q12" s="24">
        <f t="shared" si="7"/>
        <v>0.052785602659685654</v>
      </c>
    </row>
    <row r="13" spans="1:17" ht="12.75">
      <c r="A13" s="6" t="s">
        <v>14</v>
      </c>
      <c r="B13" s="23">
        <v>3868</v>
      </c>
      <c r="C13" s="24">
        <f t="shared" si="0"/>
        <v>0.05358453972431946</v>
      </c>
      <c r="D13" s="21">
        <v>7109</v>
      </c>
      <c r="E13" s="22">
        <f t="shared" si="1"/>
        <v>0.055303159958302865</v>
      </c>
      <c r="F13" s="23">
        <v>4372</v>
      </c>
      <c r="G13" s="24">
        <f t="shared" si="2"/>
        <v>0.055492796852192675</v>
      </c>
      <c r="H13" s="21">
        <v>4903</v>
      </c>
      <c r="I13" s="22">
        <f t="shared" si="3"/>
        <v>0.05437929083992325</v>
      </c>
      <c r="J13" s="23">
        <v>2727</v>
      </c>
      <c r="K13" s="24">
        <f t="shared" si="4"/>
        <v>0.05311027149145016</v>
      </c>
      <c r="L13" s="21">
        <v>3667</v>
      </c>
      <c r="M13" s="24">
        <f t="shared" si="5"/>
        <v>0.055239214268498434</v>
      </c>
      <c r="N13" s="23">
        <v>8849</v>
      </c>
      <c r="O13" s="24">
        <f t="shared" si="6"/>
        <v>0.055304176093396495</v>
      </c>
      <c r="P13" s="21">
        <v>10993</v>
      </c>
      <c r="Q13" s="24">
        <f t="shared" si="7"/>
        <v>0.05471168489891801</v>
      </c>
    </row>
    <row r="14" spans="1:17" ht="12.75">
      <c r="A14" s="6" t="s">
        <v>15</v>
      </c>
      <c r="B14" s="23">
        <v>3871</v>
      </c>
      <c r="C14" s="24">
        <f t="shared" si="0"/>
        <v>0.05362609960518113</v>
      </c>
      <c r="D14" s="21">
        <v>6799</v>
      </c>
      <c r="E14" s="22">
        <f t="shared" si="1"/>
        <v>0.05289157188866243</v>
      </c>
      <c r="F14" s="23">
        <v>4306</v>
      </c>
      <c r="G14" s="24">
        <f t="shared" si="2"/>
        <v>0.054655073935393796</v>
      </c>
      <c r="H14" s="21">
        <v>4742</v>
      </c>
      <c r="I14" s="22">
        <f t="shared" si="3"/>
        <v>0.05259363597040915</v>
      </c>
      <c r="J14" s="23">
        <v>2688</v>
      </c>
      <c r="K14" s="24">
        <f t="shared" si="4"/>
        <v>0.05235071865383866</v>
      </c>
      <c r="L14" s="21">
        <v>3901</v>
      </c>
      <c r="M14" s="24">
        <f t="shared" si="5"/>
        <v>0.05876416003856351</v>
      </c>
      <c r="N14" s="23">
        <v>8675</v>
      </c>
      <c r="O14" s="24">
        <f t="shared" si="6"/>
        <v>0.05421671687311726</v>
      </c>
      <c r="P14" s="21">
        <v>10446</v>
      </c>
      <c r="Q14" s="24">
        <f t="shared" si="7"/>
        <v>0.051989289589201994</v>
      </c>
    </row>
    <row r="15" spans="1:17" ht="12.75">
      <c r="A15" s="6" t="s">
        <v>16</v>
      </c>
      <c r="B15" s="23">
        <v>3782</v>
      </c>
      <c r="C15" s="24">
        <f t="shared" si="0"/>
        <v>0.052393156472951445</v>
      </c>
      <c r="D15" s="21">
        <v>6670</v>
      </c>
      <c r="E15" s="22">
        <f t="shared" si="1"/>
        <v>0.051888040079037856</v>
      </c>
      <c r="F15" s="23">
        <v>4393</v>
      </c>
      <c r="G15" s="24">
        <f t="shared" si="2"/>
        <v>0.05575934505299232</v>
      </c>
      <c r="H15" s="21">
        <v>4909</v>
      </c>
      <c r="I15" s="22">
        <f t="shared" si="3"/>
        <v>0.05444583698412874</v>
      </c>
      <c r="J15" s="23">
        <v>2590</v>
      </c>
      <c r="K15" s="24">
        <f t="shared" si="4"/>
        <v>0.050442098702917465</v>
      </c>
      <c r="L15" s="21">
        <v>3689</v>
      </c>
      <c r="M15" s="24">
        <f t="shared" si="5"/>
        <v>0.0555706194263678</v>
      </c>
      <c r="N15" s="23">
        <v>8234</v>
      </c>
      <c r="O15" s="24">
        <f t="shared" si="6"/>
        <v>0.05146057022861643</v>
      </c>
      <c r="P15" s="21">
        <v>10112</v>
      </c>
      <c r="Q15" s="24">
        <f t="shared" si="7"/>
        <v>0.050326986054567355</v>
      </c>
    </row>
    <row r="16" spans="1:17" ht="12.75">
      <c r="A16" s="6" t="s">
        <v>17</v>
      </c>
      <c r="B16" s="23">
        <v>3792</v>
      </c>
      <c r="C16" s="24">
        <f t="shared" si="0"/>
        <v>0.05253168940915703</v>
      </c>
      <c r="D16" s="21">
        <v>6887</v>
      </c>
      <c r="E16" s="22">
        <f t="shared" si="1"/>
        <v>0.05357615172778616</v>
      </c>
      <c r="F16" s="23">
        <v>4264</v>
      </c>
      <c r="G16" s="24">
        <f t="shared" si="2"/>
        <v>0.0541219775337945</v>
      </c>
      <c r="H16" s="21">
        <v>4932</v>
      </c>
      <c r="I16" s="22">
        <f t="shared" si="3"/>
        <v>0.05470093053691647</v>
      </c>
      <c r="J16" s="23">
        <v>2805</v>
      </c>
      <c r="K16" s="24">
        <f t="shared" si="4"/>
        <v>0.05462937716667316</v>
      </c>
      <c r="L16" s="21">
        <v>3739</v>
      </c>
      <c r="M16" s="24">
        <f t="shared" si="5"/>
        <v>0.05632381296698</v>
      </c>
      <c r="N16" s="23">
        <v>8327</v>
      </c>
      <c r="O16" s="24">
        <f t="shared" si="6"/>
        <v>0.05204179843255878</v>
      </c>
      <c r="P16" s="21">
        <v>10177</v>
      </c>
      <c r="Q16" s="24">
        <f t="shared" si="7"/>
        <v>0.05065048823945134</v>
      </c>
    </row>
    <row r="17" spans="1:17" ht="12.75">
      <c r="A17" s="6" t="s">
        <v>18</v>
      </c>
      <c r="B17" s="23">
        <v>3791</v>
      </c>
      <c r="C17" s="24">
        <f t="shared" si="0"/>
        <v>0.05251783611553647</v>
      </c>
      <c r="D17" s="21">
        <v>6539</v>
      </c>
      <c r="E17" s="22">
        <f t="shared" si="1"/>
        <v>0.05086894963670593</v>
      </c>
      <c r="F17" s="23">
        <v>4359</v>
      </c>
      <c r="G17" s="24">
        <f t="shared" si="2"/>
        <v>0.05532779082312623</v>
      </c>
      <c r="H17" s="21">
        <v>5097</v>
      </c>
      <c r="I17" s="22">
        <f t="shared" si="3"/>
        <v>0.056530949502567575</v>
      </c>
      <c r="J17" s="23">
        <v>2715</v>
      </c>
      <c r="K17" s="24">
        <f t="shared" si="4"/>
        <v>0.05287656292603124</v>
      </c>
      <c r="L17" s="21">
        <v>3823</v>
      </c>
      <c r="M17" s="24">
        <f t="shared" si="5"/>
        <v>0.057589178115208486</v>
      </c>
      <c r="N17" s="23">
        <v>8327</v>
      </c>
      <c r="O17" s="24">
        <f t="shared" si="6"/>
        <v>0.05204179843255878</v>
      </c>
      <c r="P17" s="21">
        <v>10045</v>
      </c>
      <c r="Q17" s="24">
        <f t="shared" si="7"/>
        <v>0.04999352995630232</v>
      </c>
    </row>
    <row r="18" spans="1:17" ht="12.75">
      <c r="A18" s="6" t="s">
        <v>19</v>
      </c>
      <c r="B18" s="23">
        <v>3838</v>
      </c>
      <c r="C18" s="24">
        <f t="shared" si="0"/>
        <v>0.053168940915702706</v>
      </c>
      <c r="D18" s="21">
        <v>6841</v>
      </c>
      <c r="E18" s="22">
        <f t="shared" si="1"/>
        <v>0.053218303175516936</v>
      </c>
      <c r="F18" s="23">
        <v>4436</v>
      </c>
      <c r="G18" s="24">
        <f t="shared" si="2"/>
        <v>0.05630513422605826</v>
      </c>
      <c r="H18" s="21">
        <v>5160</v>
      </c>
      <c r="I18" s="22">
        <f t="shared" si="3"/>
        <v>0.05722968401672526</v>
      </c>
      <c r="J18" s="23">
        <v>2830</v>
      </c>
      <c r="K18" s="24">
        <f t="shared" si="4"/>
        <v>0.05511627001129591</v>
      </c>
      <c r="L18" s="21">
        <v>4074</v>
      </c>
      <c r="M18" s="24">
        <f t="shared" si="5"/>
        <v>0.0613702096890817</v>
      </c>
      <c r="N18" s="23">
        <v>8381</v>
      </c>
      <c r="O18" s="24">
        <f t="shared" si="6"/>
        <v>0.05237928577678337</v>
      </c>
      <c r="P18" s="21">
        <v>10388</v>
      </c>
      <c r="Q18" s="24">
        <f t="shared" si="7"/>
        <v>0.05170062610115167</v>
      </c>
    </row>
    <row r="19" spans="1:17" ht="12.75">
      <c r="A19" s="6" t="s">
        <v>20</v>
      </c>
      <c r="B19" s="23">
        <v>3908</v>
      </c>
      <c r="C19" s="24">
        <f t="shared" si="0"/>
        <v>0.05413867146914179</v>
      </c>
      <c r="D19" s="21">
        <v>6970</v>
      </c>
      <c r="E19" s="22">
        <f t="shared" si="1"/>
        <v>0.05422183498514151</v>
      </c>
      <c r="F19" s="23">
        <v>4734</v>
      </c>
      <c r="G19" s="24">
        <f t="shared" si="2"/>
        <v>0.060087580123119884</v>
      </c>
      <c r="H19" s="21">
        <v>5185</v>
      </c>
      <c r="I19" s="22">
        <f t="shared" si="3"/>
        <v>0.05750695961758149</v>
      </c>
      <c r="J19" s="23">
        <v>2850</v>
      </c>
      <c r="K19" s="24">
        <f t="shared" si="4"/>
        <v>0.05550578428699412</v>
      </c>
      <c r="L19" s="21">
        <v>4189</v>
      </c>
      <c r="M19" s="24">
        <f t="shared" si="5"/>
        <v>0.06310255483248976</v>
      </c>
      <c r="N19" s="23">
        <v>8281</v>
      </c>
      <c r="O19" s="24">
        <f t="shared" si="6"/>
        <v>0.0517543092134045</v>
      </c>
      <c r="P19" s="21">
        <v>10486</v>
      </c>
      <c r="Q19" s="24">
        <f t="shared" si="7"/>
        <v>0.05218836785682291</v>
      </c>
    </row>
    <row r="20" spans="1:17" ht="12.75">
      <c r="A20" s="6" t="s">
        <v>21</v>
      </c>
      <c r="B20" s="23">
        <v>3915</v>
      </c>
      <c r="C20" s="24">
        <f t="shared" si="0"/>
        <v>0.0542356445244857</v>
      </c>
      <c r="D20" s="21">
        <v>7382</v>
      </c>
      <c r="E20" s="22">
        <f t="shared" si="1"/>
        <v>0.05742691332285719</v>
      </c>
      <c r="F20" s="23">
        <v>4866</v>
      </c>
      <c r="G20" s="24">
        <f t="shared" si="2"/>
        <v>0.06176302595671765</v>
      </c>
      <c r="H20" s="21">
        <v>5440</v>
      </c>
      <c r="I20" s="22">
        <f t="shared" si="3"/>
        <v>0.06033517074631501</v>
      </c>
      <c r="J20" s="23">
        <v>3032</v>
      </c>
      <c r="K20" s="24">
        <f t="shared" si="4"/>
        <v>0.059050364195847777</v>
      </c>
      <c r="L20" s="21">
        <v>4516</v>
      </c>
      <c r="M20" s="24">
        <f t="shared" si="5"/>
        <v>0.06802844058809351</v>
      </c>
      <c r="N20" s="23">
        <v>8847</v>
      </c>
      <c r="O20" s="24">
        <f t="shared" si="6"/>
        <v>0.05529167656212892</v>
      </c>
      <c r="P20" s="21">
        <v>11295</v>
      </c>
      <c r="Q20" s="24">
        <f t="shared" si="7"/>
        <v>0.05621472581945592</v>
      </c>
    </row>
    <row r="21" spans="1:17" ht="12.75">
      <c r="A21" s="27" t="s">
        <v>22</v>
      </c>
      <c r="B21" s="28">
        <f>SUM(B3:B20)</f>
        <v>72185</v>
      </c>
      <c r="C21" s="26">
        <f t="shared" si="0"/>
        <v>1</v>
      </c>
      <c r="D21" s="30">
        <f>SUM(D3:D20)</f>
        <v>128546</v>
      </c>
      <c r="E21" s="26">
        <f t="shared" si="1"/>
        <v>1</v>
      </c>
      <c r="F21" s="28">
        <f>SUM(F3:F20)</f>
        <v>78785</v>
      </c>
      <c r="G21" s="26">
        <f t="shared" si="2"/>
        <v>1</v>
      </c>
      <c r="H21" s="30">
        <f>SUM(H3:H20)</f>
        <v>90163</v>
      </c>
      <c r="I21" s="26">
        <f t="shared" si="3"/>
        <v>1</v>
      </c>
      <c r="J21" s="28">
        <f>SUM(J3:J20)</f>
        <v>51346</v>
      </c>
      <c r="K21" s="26">
        <f t="shared" si="4"/>
        <v>1</v>
      </c>
      <c r="L21" s="30">
        <f>SUM(L3:L20)</f>
        <v>66384</v>
      </c>
      <c r="M21" s="25">
        <f t="shared" si="5"/>
        <v>1</v>
      </c>
      <c r="N21" s="28">
        <f>SUM(N3:N20)</f>
        <v>160006</v>
      </c>
      <c r="O21" s="26">
        <f t="shared" si="6"/>
        <v>1</v>
      </c>
      <c r="P21" s="30">
        <f>SUM(P3:P20)</f>
        <v>200926</v>
      </c>
      <c r="Q21" s="25">
        <f t="shared" si="7"/>
        <v>1</v>
      </c>
    </row>
    <row r="22" spans="1:17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</sheetData>
  <mergeCells count="9">
    <mergeCell ref="A1:Q1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A1" sqref="A1:Q1"/>
    </sheetView>
  </sheetViews>
  <sheetFormatPr defaultColWidth="11.421875" defaultRowHeight="12.75"/>
  <cols>
    <col min="1" max="1" width="16.28125" style="1" customWidth="1"/>
    <col min="2" max="2" width="6.421875" style="1" bestFit="1" customWidth="1"/>
    <col min="3" max="3" width="5.57421875" style="1" bestFit="1" customWidth="1"/>
    <col min="4" max="4" width="7.421875" style="1" bestFit="1" customWidth="1"/>
    <col min="5" max="5" width="5.57421875" style="1" bestFit="1" customWidth="1"/>
    <col min="6" max="6" width="6.421875" style="1" bestFit="1" customWidth="1"/>
    <col min="7" max="7" width="5.57421875" style="1" bestFit="1" customWidth="1"/>
    <col min="8" max="8" width="6.421875" style="1" bestFit="1" customWidth="1"/>
    <col min="9" max="9" width="5.57421875" style="1" bestFit="1" customWidth="1"/>
    <col min="10" max="10" width="6.421875" style="1" bestFit="1" customWidth="1"/>
    <col min="11" max="11" width="5.57421875" style="1" bestFit="1" customWidth="1"/>
    <col min="12" max="12" width="6.421875" style="1" bestFit="1" customWidth="1"/>
    <col min="13" max="13" width="5.57421875" style="1" bestFit="1" customWidth="1"/>
    <col min="14" max="14" width="7.421875" style="1" bestFit="1" customWidth="1"/>
    <col min="15" max="15" width="5.57421875" style="1" bestFit="1" customWidth="1"/>
    <col min="16" max="16" width="7.421875" style="1" bestFit="1" customWidth="1"/>
    <col min="17" max="17" width="5.57421875" style="1" bestFit="1" customWidth="1"/>
    <col min="18" max="16384" width="11.421875" style="1" customWidth="1"/>
  </cols>
  <sheetData>
    <row r="1" spans="1:17" ht="15.75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2.75">
      <c r="A2" s="4"/>
      <c r="B2" s="78" t="s">
        <v>30</v>
      </c>
      <c r="C2" s="78"/>
      <c r="D2" s="78" t="s">
        <v>31</v>
      </c>
      <c r="E2" s="78"/>
      <c r="F2" s="78" t="s">
        <v>32</v>
      </c>
      <c r="G2" s="78"/>
      <c r="H2" s="78" t="s">
        <v>33</v>
      </c>
      <c r="I2" s="78"/>
      <c r="J2" s="78" t="s">
        <v>34</v>
      </c>
      <c r="K2" s="78"/>
      <c r="L2" s="78" t="s">
        <v>38</v>
      </c>
      <c r="M2" s="78"/>
      <c r="N2" s="78" t="s">
        <v>35</v>
      </c>
      <c r="O2" s="78"/>
      <c r="P2" s="78" t="s">
        <v>36</v>
      </c>
      <c r="Q2" s="78"/>
    </row>
    <row r="3" spans="1:17" ht="12.75">
      <c r="A3" s="6" t="s">
        <v>4</v>
      </c>
      <c r="B3" s="23">
        <v>3763</v>
      </c>
      <c r="C3" s="24">
        <f>B3/$B$21</f>
        <v>0.05534393246363596</v>
      </c>
      <c r="D3" s="21">
        <v>6149</v>
      </c>
      <c r="E3" s="22">
        <f>D3/$D$21</f>
        <v>0.05087831073086375</v>
      </c>
      <c r="F3" s="23">
        <v>3684</v>
      </c>
      <c r="G3" s="24">
        <f>F3/$F$21</f>
        <v>0.04980128153134885</v>
      </c>
      <c r="H3" s="21">
        <v>3495</v>
      </c>
      <c r="I3" s="22">
        <f>H3/$H$21</f>
        <v>0.04139523865924435</v>
      </c>
      <c r="J3" s="23">
        <v>2396</v>
      </c>
      <c r="K3" s="24">
        <f>J3/$J$21</f>
        <v>0.049603544293315115</v>
      </c>
      <c r="L3" s="21">
        <v>2882</v>
      </c>
      <c r="M3" s="24">
        <f>L3/$L$21</f>
        <v>0.04610609841940232</v>
      </c>
      <c r="N3" s="21">
        <v>7888</v>
      </c>
      <c r="O3" s="24">
        <f>N3/$N$21</f>
        <v>0.052109689310511124</v>
      </c>
      <c r="P3" s="21">
        <v>10770</v>
      </c>
      <c r="Q3" s="24">
        <f>P3/$P$21</f>
        <v>0.05642554395376982</v>
      </c>
    </row>
    <row r="4" spans="1:17" ht="12.75">
      <c r="A4" s="6" t="s">
        <v>5</v>
      </c>
      <c r="B4" s="23">
        <v>4035</v>
      </c>
      <c r="C4" s="24">
        <f aca="true" t="shared" si="0" ref="C4:C21">B4/$B$21</f>
        <v>0.059344344270733755</v>
      </c>
      <c r="D4" s="21">
        <v>6654</v>
      </c>
      <c r="E4" s="22">
        <f aca="true" t="shared" si="1" ref="E4:E21">D4/$D$21</f>
        <v>0.055056802667615444</v>
      </c>
      <c r="F4" s="23">
        <v>3994</v>
      </c>
      <c r="G4" s="24">
        <f aca="true" t="shared" si="2" ref="G4:G21">F4/$F$21</f>
        <v>0.053991943115148565</v>
      </c>
      <c r="H4" s="21">
        <v>4571</v>
      </c>
      <c r="I4" s="22">
        <f aca="true" t="shared" si="3" ref="I4:I21">H4/$H$21</f>
        <v>0.05413952386592443</v>
      </c>
      <c r="J4" s="23">
        <v>2726</v>
      </c>
      <c r="K4" s="24">
        <f aca="true" t="shared" si="4" ref="K4:K21">J4/$J$21</f>
        <v>0.05643541808997371</v>
      </c>
      <c r="L4" s="21">
        <v>3195</v>
      </c>
      <c r="M4" s="24">
        <f aca="true" t="shared" si="5" ref="M4:M21">L4/$L$21</f>
        <v>0.051113457477442885</v>
      </c>
      <c r="N4" s="21">
        <v>8724</v>
      </c>
      <c r="O4" s="24">
        <f aca="true" t="shared" si="6" ref="O4:O21">N4/$N$21</f>
        <v>0.05763247078408963</v>
      </c>
      <c r="P4" s="21">
        <v>11599</v>
      </c>
      <c r="Q4" s="24">
        <f aca="true" t="shared" si="7" ref="Q4:Q21">P4/$P$21</f>
        <v>0.0607687914874444</v>
      </c>
    </row>
    <row r="5" spans="1:17" ht="12.75">
      <c r="A5" s="6" t="s">
        <v>6</v>
      </c>
      <c r="B5" s="23">
        <v>4351</v>
      </c>
      <c r="C5" s="24">
        <f t="shared" si="0"/>
        <v>0.06399188151721501</v>
      </c>
      <c r="D5" s="21">
        <v>7202</v>
      </c>
      <c r="E5" s="22">
        <f t="shared" si="1"/>
        <v>0.05959108698710046</v>
      </c>
      <c r="F5" s="23">
        <v>4204</v>
      </c>
      <c r="G5" s="24">
        <f t="shared" si="2"/>
        <v>0.05683077838159353</v>
      </c>
      <c r="H5" s="21">
        <v>4966</v>
      </c>
      <c r="I5" s="22">
        <f t="shared" si="3"/>
        <v>0.05881795570294919</v>
      </c>
      <c r="J5" s="23">
        <v>3004</v>
      </c>
      <c r="K5" s="24">
        <f t="shared" si="4"/>
        <v>0.06219075419746185</v>
      </c>
      <c r="L5" s="21">
        <v>3431</v>
      </c>
      <c r="M5" s="24">
        <f t="shared" si="5"/>
        <v>0.054888974211300956</v>
      </c>
      <c r="N5" s="21">
        <v>8938</v>
      </c>
      <c r="O5" s="24">
        <f t="shared" si="6"/>
        <v>0.05904619714215877</v>
      </c>
      <c r="P5" s="21">
        <v>12368</v>
      </c>
      <c r="Q5" s="24">
        <f t="shared" si="7"/>
        <v>0.06479769058683614</v>
      </c>
    </row>
    <row r="6" spans="1:17" ht="12.75">
      <c r="A6" s="6" t="s">
        <v>7</v>
      </c>
      <c r="B6" s="23">
        <v>4067</v>
      </c>
      <c r="C6" s="24">
        <f t="shared" si="0"/>
        <v>0.05981498095392173</v>
      </c>
      <c r="D6" s="21">
        <v>7461</v>
      </c>
      <c r="E6" s="22">
        <f t="shared" si="1"/>
        <v>0.06173411552495925</v>
      </c>
      <c r="F6" s="23">
        <v>4053</v>
      </c>
      <c r="G6" s="24">
        <f t="shared" si="2"/>
        <v>0.054789520642387866</v>
      </c>
      <c r="H6" s="21">
        <v>4989</v>
      </c>
      <c r="I6" s="22">
        <f t="shared" si="3"/>
        <v>0.05909037072130759</v>
      </c>
      <c r="J6" s="23">
        <v>2864</v>
      </c>
      <c r="K6" s="24">
        <f t="shared" si="4"/>
        <v>0.059292383495849116</v>
      </c>
      <c r="L6" s="21">
        <v>3232</v>
      </c>
      <c r="M6" s="24">
        <f t="shared" si="5"/>
        <v>0.051705381711140974</v>
      </c>
      <c r="N6" s="21">
        <v>9083</v>
      </c>
      <c r="O6" s="24">
        <f t="shared" si="6"/>
        <v>0.06000409584271964</v>
      </c>
      <c r="P6" s="21">
        <v>11719</v>
      </c>
      <c r="Q6" s="24">
        <f t="shared" si="7"/>
        <v>0.06139748835601008</v>
      </c>
    </row>
    <row r="7" spans="1:17" ht="12.75">
      <c r="A7" s="6" t="s">
        <v>8</v>
      </c>
      <c r="B7" s="23">
        <v>4265</v>
      </c>
      <c r="C7" s="24">
        <f t="shared" si="0"/>
        <v>0.06272704543114732</v>
      </c>
      <c r="D7" s="21">
        <v>7501</v>
      </c>
      <c r="E7" s="22">
        <f t="shared" si="1"/>
        <v>0.06206508518331582</v>
      </c>
      <c r="F7" s="23">
        <v>4226</v>
      </c>
      <c r="G7" s="24">
        <f t="shared" si="2"/>
        <v>0.05712818017141158</v>
      </c>
      <c r="H7" s="21">
        <v>4938</v>
      </c>
      <c r="I7" s="22">
        <f t="shared" si="3"/>
        <v>0.058486320028425916</v>
      </c>
      <c r="J7" s="23">
        <v>2826</v>
      </c>
      <c r="K7" s="24">
        <f t="shared" si="4"/>
        <v>0.05850568287683995</v>
      </c>
      <c r="L7" s="21">
        <v>3427</v>
      </c>
      <c r="M7" s="24">
        <f t="shared" si="5"/>
        <v>0.05482498240225251</v>
      </c>
      <c r="N7" s="21">
        <v>8951</v>
      </c>
      <c r="O7" s="24">
        <f t="shared" si="6"/>
        <v>0.05913207771531251</v>
      </c>
      <c r="P7" s="21">
        <v>11570</v>
      </c>
      <c r="Q7" s="24">
        <f t="shared" si="7"/>
        <v>0.06061685641087436</v>
      </c>
    </row>
    <row r="8" spans="1:17" ht="12.75">
      <c r="A8" s="6" t="s">
        <v>9</v>
      </c>
      <c r="B8" s="23">
        <v>3874</v>
      </c>
      <c r="C8" s="24">
        <f t="shared" si="0"/>
        <v>0.05697645345844425</v>
      </c>
      <c r="D8" s="21">
        <v>7173</v>
      </c>
      <c r="E8" s="22">
        <f t="shared" si="1"/>
        <v>0.05935113398479194</v>
      </c>
      <c r="F8" s="23">
        <v>4139</v>
      </c>
      <c r="G8" s="24">
        <f t="shared" si="2"/>
        <v>0.05595209127531295</v>
      </c>
      <c r="H8" s="21">
        <v>4855</v>
      </c>
      <c r="I8" s="22">
        <f t="shared" si="3"/>
        <v>0.057503257136089066</v>
      </c>
      <c r="J8" s="23">
        <v>2843</v>
      </c>
      <c r="K8" s="24">
        <f t="shared" si="4"/>
        <v>0.05885762789060721</v>
      </c>
      <c r="L8" s="21">
        <v>3308</v>
      </c>
      <c r="M8" s="24">
        <f t="shared" si="5"/>
        <v>0.052921226083061365</v>
      </c>
      <c r="N8" s="21">
        <v>9188</v>
      </c>
      <c r="O8" s="24">
        <f t="shared" si="6"/>
        <v>0.060697746625884404</v>
      </c>
      <c r="P8" s="21">
        <v>11381</v>
      </c>
      <c r="Q8" s="24">
        <f t="shared" si="7"/>
        <v>0.059626658842883415</v>
      </c>
    </row>
    <row r="9" spans="1:17" ht="12.75">
      <c r="A9" s="6" t="s">
        <v>10</v>
      </c>
      <c r="B9" s="23">
        <v>3878</v>
      </c>
      <c r="C9" s="24">
        <f t="shared" si="0"/>
        <v>0.05703528304384275</v>
      </c>
      <c r="D9" s="21">
        <v>7067</v>
      </c>
      <c r="E9" s="22">
        <f t="shared" si="1"/>
        <v>0.05847406439014703</v>
      </c>
      <c r="F9" s="23">
        <v>4065</v>
      </c>
      <c r="G9" s="24">
        <f t="shared" si="2"/>
        <v>0.05495173980047043</v>
      </c>
      <c r="H9" s="21">
        <v>4733</v>
      </c>
      <c r="I9" s="22">
        <f t="shared" si="3"/>
        <v>0.05605827312566623</v>
      </c>
      <c r="J9" s="23">
        <v>2626</v>
      </c>
      <c r="K9" s="24">
        <f t="shared" si="4"/>
        <v>0.05436515330310747</v>
      </c>
      <c r="L9" s="21">
        <v>3362</v>
      </c>
      <c r="M9" s="24">
        <f t="shared" si="5"/>
        <v>0.05378511550521533</v>
      </c>
      <c r="N9" s="21">
        <v>8848</v>
      </c>
      <c r="O9" s="24">
        <f t="shared" si="6"/>
        <v>0.05845163932801754</v>
      </c>
      <c r="P9" s="21">
        <v>10968</v>
      </c>
      <c r="Q9" s="24">
        <f t="shared" si="7"/>
        <v>0.057462893786903196</v>
      </c>
    </row>
    <row r="10" spans="1:17" ht="12.75">
      <c r="A10" s="6" t="s">
        <v>11</v>
      </c>
      <c r="B10" s="23">
        <v>3781</v>
      </c>
      <c r="C10" s="24">
        <f t="shared" si="0"/>
        <v>0.0556086655979292</v>
      </c>
      <c r="D10" s="21">
        <v>6962</v>
      </c>
      <c r="E10" s="22">
        <f t="shared" si="1"/>
        <v>0.05760526903696104</v>
      </c>
      <c r="F10" s="23">
        <v>4096</v>
      </c>
      <c r="G10" s="24">
        <f t="shared" si="2"/>
        <v>0.055370805958850404</v>
      </c>
      <c r="H10" s="21">
        <v>4714</v>
      </c>
      <c r="I10" s="22">
        <f t="shared" si="3"/>
        <v>0.05583323463223973</v>
      </c>
      <c r="J10" s="23">
        <v>2725</v>
      </c>
      <c r="K10" s="24">
        <f t="shared" si="4"/>
        <v>0.056414715442105044</v>
      </c>
      <c r="L10" s="21">
        <v>3413</v>
      </c>
      <c r="M10" s="24">
        <f t="shared" si="5"/>
        <v>0.05460101107058297</v>
      </c>
      <c r="N10" s="21">
        <v>8734</v>
      </c>
      <c r="O10" s="24">
        <f t="shared" si="6"/>
        <v>0.057698532763438656</v>
      </c>
      <c r="P10" s="21">
        <v>10689</v>
      </c>
      <c r="Q10" s="24">
        <f t="shared" si="7"/>
        <v>0.05600117356748799</v>
      </c>
    </row>
    <row r="11" spans="1:17" ht="12.75">
      <c r="A11" s="6" t="s">
        <v>12</v>
      </c>
      <c r="B11" s="23">
        <v>3717</v>
      </c>
      <c r="C11" s="24">
        <f t="shared" si="0"/>
        <v>0.05466739223155325</v>
      </c>
      <c r="D11" s="21">
        <v>6762</v>
      </c>
      <c r="E11" s="22">
        <f t="shared" si="1"/>
        <v>0.055950420745178184</v>
      </c>
      <c r="F11" s="23">
        <v>4023</v>
      </c>
      <c r="G11" s="24">
        <f t="shared" si="2"/>
        <v>0.054383972747181444</v>
      </c>
      <c r="H11" s="21">
        <v>4396</v>
      </c>
      <c r="I11" s="22">
        <f t="shared" si="3"/>
        <v>0.052066800900153976</v>
      </c>
      <c r="J11" s="23">
        <v>2657</v>
      </c>
      <c r="K11" s="24">
        <f t="shared" si="4"/>
        <v>0.055006935387036</v>
      </c>
      <c r="L11" s="21">
        <v>3278</v>
      </c>
      <c r="M11" s="24">
        <f t="shared" si="5"/>
        <v>0.052441287515198054</v>
      </c>
      <c r="N11" s="21">
        <v>8221</v>
      </c>
      <c r="O11" s="24">
        <f t="shared" si="6"/>
        <v>0.054309553222833665</v>
      </c>
      <c r="P11" s="21">
        <v>10304</v>
      </c>
      <c r="Q11" s="24">
        <f t="shared" si="7"/>
        <v>0.05398410444750643</v>
      </c>
    </row>
    <row r="12" spans="1:17" ht="12.75">
      <c r="A12" s="6" t="s">
        <v>13</v>
      </c>
      <c r="B12" s="23">
        <v>3683</v>
      </c>
      <c r="C12" s="24">
        <f t="shared" si="0"/>
        <v>0.054167340755666024</v>
      </c>
      <c r="D12" s="21">
        <v>6620</v>
      </c>
      <c r="E12" s="22">
        <f t="shared" si="1"/>
        <v>0.05477547845801236</v>
      </c>
      <c r="F12" s="23">
        <v>4087</v>
      </c>
      <c r="G12" s="24">
        <f t="shared" si="2"/>
        <v>0.05524914159028848</v>
      </c>
      <c r="H12" s="21">
        <v>4617</v>
      </c>
      <c r="I12" s="22">
        <f t="shared" si="3"/>
        <v>0.054684353902641245</v>
      </c>
      <c r="J12" s="23">
        <v>2671</v>
      </c>
      <c r="K12" s="24">
        <f t="shared" si="4"/>
        <v>0.055296772457197274</v>
      </c>
      <c r="L12" s="21">
        <v>3297</v>
      </c>
      <c r="M12" s="24">
        <f t="shared" si="5"/>
        <v>0.052745248608178155</v>
      </c>
      <c r="N12" s="21">
        <v>8368</v>
      </c>
      <c r="O12" s="24">
        <f t="shared" si="6"/>
        <v>0.05528066431926433</v>
      </c>
      <c r="P12" s="21">
        <v>10198</v>
      </c>
      <c r="Q12" s="24">
        <f t="shared" si="7"/>
        <v>0.05342875554694008</v>
      </c>
    </row>
    <row r="13" spans="1:17" ht="12.75">
      <c r="A13" s="6" t="s">
        <v>14</v>
      </c>
      <c r="B13" s="23">
        <v>3600</v>
      </c>
      <c r="C13" s="24">
        <f t="shared" si="0"/>
        <v>0.05294662685864721</v>
      </c>
      <c r="D13" s="21">
        <v>6414</v>
      </c>
      <c r="E13" s="22">
        <f t="shared" si="1"/>
        <v>0.053070984717476025</v>
      </c>
      <c r="F13" s="23">
        <v>4095</v>
      </c>
      <c r="G13" s="24">
        <f t="shared" si="2"/>
        <v>0.05535728769567686</v>
      </c>
      <c r="H13" s="21">
        <v>4516</v>
      </c>
      <c r="I13" s="22">
        <f t="shared" si="3"/>
        <v>0.05348809664811086</v>
      </c>
      <c r="J13" s="23">
        <v>2654</v>
      </c>
      <c r="K13" s="24">
        <f t="shared" si="4"/>
        <v>0.05494482744343002</v>
      </c>
      <c r="L13" s="21">
        <v>3464</v>
      </c>
      <c r="M13" s="24">
        <f t="shared" si="5"/>
        <v>0.0554169066359506</v>
      </c>
      <c r="N13" s="21">
        <v>8238</v>
      </c>
      <c r="O13" s="24">
        <f t="shared" si="6"/>
        <v>0.054421858587727</v>
      </c>
      <c r="P13" s="21">
        <v>10113</v>
      </c>
      <c r="Q13" s="24">
        <f t="shared" si="7"/>
        <v>0.052983428598372725</v>
      </c>
    </row>
    <row r="14" spans="1:17" ht="12.75">
      <c r="A14" s="6" t="s">
        <v>15</v>
      </c>
      <c r="B14" s="23">
        <v>3549</v>
      </c>
      <c r="C14" s="24">
        <f t="shared" si="0"/>
        <v>0.052196549644816376</v>
      </c>
      <c r="D14" s="21">
        <v>6458</v>
      </c>
      <c r="E14" s="22">
        <f t="shared" si="1"/>
        <v>0.053435051341668253</v>
      </c>
      <c r="F14" s="23">
        <v>4035</v>
      </c>
      <c r="G14" s="24">
        <f t="shared" si="2"/>
        <v>0.05454619190526401</v>
      </c>
      <c r="H14" s="21">
        <v>4407</v>
      </c>
      <c r="I14" s="22">
        <f t="shared" si="3"/>
        <v>0.05219708634371669</v>
      </c>
      <c r="J14" s="23">
        <v>2580</v>
      </c>
      <c r="K14" s="24">
        <f t="shared" si="4"/>
        <v>0.053412831501149</v>
      </c>
      <c r="L14" s="21">
        <v>3555</v>
      </c>
      <c r="M14" s="24">
        <f t="shared" si="5"/>
        <v>0.056872720291802646</v>
      </c>
      <c r="N14" s="21">
        <v>8128</v>
      </c>
      <c r="O14" s="24">
        <f t="shared" si="6"/>
        <v>0.05369517681488773</v>
      </c>
      <c r="P14" s="21">
        <v>9744</v>
      </c>
      <c r="Q14" s="24">
        <f t="shared" si="7"/>
        <v>0.051050185727533254</v>
      </c>
    </row>
    <row r="15" spans="1:17" ht="12.75">
      <c r="A15" s="6" t="s">
        <v>16</v>
      </c>
      <c r="B15" s="23">
        <v>3498</v>
      </c>
      <c r="C15" s="24">
        <f t="shared" si="0"/>
        <v>0.051446472430985546</v>
      </c>
      <c r="D15" s="21">
        <v>6148</v>
      </c>
      <c r="E15" s="22">
        <f t="shared" si="1"/>
        <v>0.050870036489404837</v>
      </c>
      <c r="F15" s="23">
        <v>4058</v>
      </c>
      <c r="G15" s="24">
        <f t="shared" si="2"/>
        <v>0.0548571119582556</v>
      </c>
      <c r="H15" s="21">
        <v>4587</v>
      </c>
      <c r="I15" s="22">
        <f t="shared" si="3"/>
        <v>0.05432902996565202</v>
      </c>
      <c r="J15" s="23">
        <v>2573</v>
      </c>
      <c r="K15" s="24">
        <f t="shared" si="4"/>
        <v>0.05326791296606836</v>
      </c>
      <c r="L15" s="21">
        <v>3396</v>
      </c>
      <c r="M15" s="24">
        <f t="shared" si="5"/>
        <v>0.054329045882127086</v>
      </c>
      <c r="N15" s="21">
        <v>7852</v>
      </c>
      <c r="O15" s="24">
        <f t="shared" si="6"/>
        <v>0.05187186618485463</v>
      </c>
      <c r="P15" s="21">
        <v>9559</v>
      </c>
      <c r="Q15" s="24">
        <f t="shared" si="7"/>
        <v>0.05008094472182783</v>
      </c>
    </row>
    <row r="16" spans="1:17" ht="12.75">
      <c r="A16" s="6" t="s">
        <v>17</v>
      </c>
      <c r="B16" s="23">
        <v>3567</v>
      </c>
      <c r="C16" s="24">
        <f t="shared" si="0"/>
        <v>0.052461282779109615</v>
      </c>
      <c r="D16" s="21">
        <v>6321</v>
      </c>
      <c r="E16" s="22">
        <f t="shared" si="1"/>
        <v>0.052301480261797</v>
      </c>
      <c r="F16" s="23">
        <v>4049</v>
      </c>
      <c r="G16" s="24">
        <f t="shared" si="2"/>
        <v>0.054735447589693675</v>
      </c>
      <c r="H16" s="21">
        <v>4687</v>
      </c>
      <c r="I16" s="22">
        <f t="shared" si="3"/>
        <v>0.05551344308894943</v>
      </c>
      <c r="J16" s="23">
        <v>2465</v>
      </c>
      <c r="K16" s="24">
        <f t="shared" si="4"/>
        <v>0.05103202699625282</v>
      </c>
      <c r="L16" s="21">
        <v>3599</v>
      </c>
      <c r="M16" s="24">
        <f t="shared" si="5"/>
        <v>0.05757663019133551</v>
      </c>
      <c r="N16" s="21">
        <v>7991</v>
      </c>
      <c r="O16" s="24">
        <f t="shared" si="6"/>
        <v>0.05279012769780608</v>
      </c>
      <c r="P16" s="21">
        <v>9881</v>
      </c>
      <c r="Q16" s="24">
        <f t="shared" si="7"/>
        <v>0.051767947985812406</v>
      </c>
    </row>
    <row r="17" spans="1:17" ht="12.75">
      <c r="A17" s="6" t="s">
        <v>18</v>
      </c>
      <c r="B17" s="23">
        <v>3487</v>
      </c>
      <c r="C17" s="24">
        <f t="shared" si="0"/>
        <v>0.05128469107113968</v>
      </c>
      <c r="D17" s="21">
        <v>6208</v>
      </c>
      <c r="E17" s="22">
        <f t="shared" si="1"/>
        <v>0.05136649097693969</v>
      </c>
      <c r="F17" s="23">
        <v>4053</v>
      </c>
      <c r="G17" s="24">
        <f t="shared" si="2"/>
        <v>0.054789520642387866</v>
      </c>
      <c r="H17" s="21">
        <v>4879</v>
      </c>
      <c r="I17" s="22">
        <f t="shared" si="3"/>
        <v>0.05778751628568045</v>
      </c>
      <c r="J17" s="23">
        <v>2553</v>
      </c>
      <c r="K17" s="24">
        <f t="shared" si="4"/>
        <v>0.05285386000869511</v>
      </c>
      <c r="L17" s="21">
        <v>3632</v>
      </c>
      <c r="M17" s="24">
        <f t="shared" si="5"/>
        <v>0.05810456261598516</v>
      </c>
      <c r="N17" s="21">
        <v>7969</v>
      </c>
      <c r="O17" s="24">
        <f t="shared" si="6"/>
        <v>0.052644791343238226</v>
      </c>
      <c r="P17" s="21">
        <v>9619</v>
      </c>
      <c r="Q17" s="24">
        <f t="shared" si="7"/>
        <v>0.050395293156110674</v>
      </c>
    </row>
    <row r="18" spans="1:17" ht="12.75">
      <c r="A18" s="6" t="s">
        <v>19</v>
      </c>
      <c r="B18" s="23">
        <v>3642</v>
      </c>
      <c r="C18" s="24">
        <f t="shared" si="0"/>
        <v>0.05356433750533143</v>
      </c>
      <c r="D18" s="21">
        <v>6411</v>
      </c>
      <c r="E18" s="22">
        <f t="shared" si="1"/>
        <v>0.053046161993099285</v>
      </c>
      <c r="F18" s="23">
        <v>4081</v>
      </c>
      <c r="G18" s="24">
        <f t="shared" si="2"/>
        <v>0.055168032011247196</v>
      </c>
      <c r="H18" s="21">
        <v>5032</v>
      </c>
      <c r="I18" s="22">
        <f t="shared" si="3"/>
        <v>0.059599668364325474</v>
      </c>
      <c r="J18" s="23">
        <v>2626</v>
      </c>
      <c r="K18" s="24">
        <f t="shared" si="4"/>
        <v>0.05436515330310747</v>
      </c>
      <c r="L18" s="21">
        <v>3916</v>
      </c>
      <c r="M18" s="24">
        <f t="shared" si="5"/>
        <v>0.06264798105842452</v>
      </c>
      <c r="N18" s="21">
        <v>8025</v>
      </c>
      <c r="O18" s="24">
        <f t="shared" si="6"/>
        <v>0.053014738427592766</v>
      </c>
      <c r="P18" s="21">
        <v>9645</v>
      </c>
      <c r="Q18" s="24">
        <f t="shared" si="7"/>
        <v>0.050531510810966566</v>
      </c>
    </row>
    <row r="19" spans="1:17" ht="12.75">
      <c r="A19" s="6" t="s">
        <v>20</v>
      </c>
      <c r="B19" s="23">
        <v>3536</v>
      </c>
      <c r="C19" s="24">
        <f t="shared" si="0"/>
        <v>0.05200535349227126</v>
      </c>
      <c r="D19" s="21">
        <v>6479</v>
      </c>
      <c r="E19" s="22">
        <f t="shared" si="1"/>
        <v>0.05360881041230545</v>
      </c>
      <c r="F19" s="23">
        <v>4404</v>
      </c>
      <c r="G19" s="24">
        <f t="shared" si="2"/>
        <v>0.05953443101630303</v>
      </c>
      <c r="H19" s="21">
        <v>4903</v>
      </c>
      <c r="I19" s="22">
        <f t="shared" si="3"/>
        <v>0.058071775435271825</v>
      </c>
      <c r="J19" s="23">
        <v>2677</v>
      </c>
      <c r="K19" s="24">
        <f t="shared" si="4"/>
        <v>0.05542098834440925</v>
      </c>
      <c r="L19" s="21">
        <v>3876</v>
      </c>
      <c r="M19" s="24">
        <f t="shared" si="5"/>
        <v>0.062008062967940106</v>
      </c>
      <c r="N19" s="21">
        <v>8047</v>
      </c>
      <c r="O19" s="24">
        <f t="shared" si="6"/>
        <v>0.05316007478216062</v>
      </c>
      <c r="P19" s="21">
        <v>10189</v>
      </c>
      <c r="Q19" s="24">
        <f t="shared" si="7"/>
        <v>0.053381603281797654</v>
      </c>
    </row>
    <row r="20" spans="1:17" ht="12.75">
      <c r="A20" s="6" t="s">
        <v>21</v>
      </c>
      <c r="B20" s="23">
        <v>3700</v>
      </c>
      <c r="C20" s="24">
        <f t="shared" si="0"/>
        <v>0.054417366493609634</v>
      </c>
      <c r="D20" s="21">
        <v>6867</v>
      </c>
      <c r="E20" s="22">
        <f t="shared" si="1"/>
        <v>0.056819216098364184</v>
      </c>
      <c r="F20" s="23">
        <v>4628</v>
      </c>
      <c r="G20" s="24">
        <f t="shared" si="2"/>
        <v>0.06256252196717765</v>
      </c>
      <c r="H20" s="21">
        <v>5145</v>
      </c>
      <c r="I20" s="22">
        <f t="shared" si="3"/>
        <v>0.060938055193651544</v>
      </c>
      <c r="J20" s="23">
        <v>2837</v>
      </c>
      <c r="K20" s="24">
        <f t="shared" si="4"/>
        <v>0.058733412003395234</v>
      </c>
      <c r="L20" s="21">
        <v>4245</v>
      </c>
      <c r="M20" s="24">
        <f t="shared" si="5"/>
        <v>0.06791130735265886</v>
      </c>
      <c r="N20" s="21">
        <v>8180</v>
      </c>
      <c r="O20" s="24">
        <f t="shared" si="6"/>
        <v>0.05403869910750266</v>
      </c>
      <c r="P20" s="21">
        <v>10555</v>
      </c>
      <c r="Q20" s="24">
        <f t="shared" si="7"/>
        <v>0.05529912873092298</v>
      </c>
    </row>
    <row r="21" spans="1:17" ht="12.75">
      <c r="A21" s="27" t="s">
        <v>22</v>
      </c>
      <c r="B21" s="28">
        <f>SUM(B3:B20)</f>
        <v>67993</v>
      </c>
      <c r="C21" s="26">
        <f t="shared" si="0"/>
        <v>1</v>
      </c>
      <c r="D21" s="30">
        <f>SUM(D3:D20)</f>
        <v>120857</v>
      </c>
      <c r="E21" s="26">
        <f t="shared" si="1"/>
        <v>1</v>
      </c>
      <c r="F21" s="28">
        <f>SUM(F3:F20)</f>
        <v>73974</v>
      </c>
      <c r="G21" s="26">
        <f t="shared" si="2"/>
        <v>1</v>
      </c>
      <c r="H21" s="30">
        <f>SUM(H3:H20)</f>
        <v>84430</v>
      </c>
      <c r="I21" s="26">
        <f t="shared" si="3"/>
        <v>1</v>
      </c>
      <c r="J21" s="28">
        <f>SUM(J3:J20)</f>
        <v>48303</v>
      </c>
      <c r="K21" s="26">
        <f t="shared" si="4"/>
        <v>1</v>
      </c>
      <c r="L21" s="30">
        <f>SUM(L3:L20)</f>
        <v>62508</v>
      </c>
      <c r="M21" s="26">
        <f t="shared" si="5"/>
        <v>1</v>
      </c>
      <c r="N21" s="30">
        <f>SUM(N3:N20)</f>
        <v>151373</v>
      </c>
      <c r="O21" s="26">
        <f t="shared" si="6"/>
        <v>1</v>
      </c>
      <c r="P21" s="30">
        <f>SUM(P3:P20)</f>
        <v>190871</v>
      </c>
      <c r="Q21" s="25">
        <f t="shared" si="7"/>
        <v>1</v>
      </c>
    </row>
  </sheetData>
  <mergeCells count="9">
    <mergeCell ref="A1:Q1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:T1"/>
    </sheetView>
  </sheetViews>
  <sheetFormatPr defaultColWidth="11.421875" defaultRowHeight="12.75"/>
  <cols>
    <col min="1" max="1" width="4.28125" style="1" customWidth="1"/>
    <col min="2" max="2" width="11.8515625" style="1" customWidth="1"/>
    <col min="3" max="3" width="7.421875" style="1" bestFit="1" customWidth="1"/>
    <col min="4" max="4" width="7.00390625" style="1" bestFit="1" customWidth="1"/>
    <col min="5" max="5" width="7.421875" style="1" bestFit="1" customWidth="1"/>
    <col min="6" max="6" width="7.00390625" style="1" bestFit="1" customWidth="1"/>
    <col min="7" max="7" width="7.421875" style="1" bestFit="1" customWidth="1"/>
    <col min="8" max="8" width="7.00390625" style="1" bestFit="1" customWidth="1"/>
    <col min="9" max="9" width="7.421875" style="1" bestFit="1" customWidth="1"/>
    <col min="10" max="10" width="8.00390625" style="1" bestFit="1" customWidth="1"/>
    <col min="11" max="11" width="6.421875" style="1" bestFit="1" customWidth="1"/>
    <col min="12" max="12" width="7.00390625" style="1" bestFit="1" customWidth="1"/>
    <col min="13" max="13" width="7.421875" style="1" bestFit="1" customWidth="1"/>
    <col min="14" max="14" width="7.00390625" style="1" bestFit="1" customWidth="1"/>
    <col min="15" max="15" width="7.421875" style="1" bestFit="1" customWidth="1"/>
    <col min="16" max="16" width="7.00390625" style="1" bestFit="1" customWidth="1"/>
    <col min="17" max="17" width="7.421875" style="1" bestFit="1" customWidth="1"/>
    <col min="18" max="18" width="7.00390625" style="1" bestFit="1" customWidth="1"/>
    <col min="19" max="19" width="8.8515625" style="1" bestFit="1" customWidth="1"/>
    <col min="20" max="20" width="6.7109375" style="1" bestFit="1" customWidth="1"/>
    <col min="21" max="16384" width="11.421875" style="1" customWidth="1"/>
  </cols>
  <sheetData>
    <row r="1" spans="1:20" ht="25.5" customHeight="1">
      <c r="A1" s="79" t="s">
        <v>80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7.25" customHeight="1">
      <c r="A2" s="78"/>
      <c r="B2" s="78"/>
      <c r="C2" s="89" t="s">
        <v>30</v>
      </c>
      <c r="D2" s="89"/>
      <c r="E2" s="89" t="s">
        <v>31</v>
      </c>
      <c r="F2" s="89"/>
      <c r="G2" s="89" t="s">
        <v>32</v>
      </c>
      <c r="H2" s="89"/>
      <c r="I2" s="89" t="s">
        <v>33</v>
      </c>
      <c r="J2" s="89"/>
      <c r="K2" s="89" t="s">
        <v>34</v>
      </c>
      <c r="L2" s="89"/>
      <c r="M2" s="89" t="s">
        <v>38</v>
      </c>
      <c r="N2" s="89"/>
      <c r="O2" s="89" t="s">
        <v>35</v>
      </c>
      <c r="P2" s="89"/>
      <c r="Q2" s="89" t="s">
        <v>36</v>
      </c>
      <c r="R2" s="89"/>
      <c r="S2" s="89" t="s">
        <v>37</v>
      </c>
      <c r="T2" s="89"/>
    </row>
    <row r="3" spans="1:20" ht="17.25" customHeight="1">
      <c r="A3" s="5"/>
      <c r="B3" s="5" t="s">
        <v>51</v>
      </c>
      <c r="C3" s="5" t="s">
        <v>52</v>
      </c>
      <c r="D3" s="5" t="s">
        <v>24</v>
      </c>
      <c r="E3" s="5" t="s">
        <v>52</v>
      </c>
      <c r="F3" s="5" t="s">
        <v>24</v>
      </c>
      <c r="G3" s="5" t="s">
        <v>52</v>
      </c>
      <c r="H3" s="5" t="s">
        <v>24</v>
      </c>
      <c r="I3" s="5" t="s">
        <v>52</v>
      </c>
      <c r="J3" s="5" t="s">
        <v>24</v>
      </c>
      <c r="K3" s="5" t="s">
        <v>52</v>
      </c>
      <c r="L3" s="5" t="s">
        <v>24</v>
      </c>
      <c r="M3" s="5" t="s">
        <v>52</v>
      </c>
      <c r="N3" s="5" t="s">
        <v>24</v>
      </c>
      <c r="O3" s="5" t="s">
        <v>52</v>
      </c>
      <c r="P3" s="5" t="s">
        <v>24</v>
      </c>
      <c r="Q3" s="5" t="s">
        <v>52</v>
      </c>
      <c r="R3" s="5" t="s">
        <v>24</v>
      </c>
      <c r="S3" s="5" t="s">
        <v>52</v>
      </c>
      <c r="T3" s="5" t="s">
        <v>24</v>
      </c>
    </row>
    <row r="4" spans="1:20" ht="18" customHeight="1">
      <c r="A4" s="87" t="s">
        <v>1</v>
      </c>
      <c r="B4" s="57" t="s">
        <v>43</v>
      </c>
      <c r="C4" s="60">
        <v>25071</v>
      </c>
      <c r="D4" s="61">
        <f>C4/$C$10</f>
        <v>0.17885117493472585</v>
      </c>
      <c r="E4" s="62">
        <v>41255</v>
      </c>
      <c r="F4" s="63">
        <f>E4/$E$10</f>
        <v>0.16541501104637876</v>
      </c>
      <c r="G4" s="60">
        <v>24487</v>
      </c>
      <c r="H4" s="61">
        <f>G4/$G$10</f>
        <v>0.16029824756642816</v>
      </c>
      <c r="I4" s="62">
        <v>27135</v>
      </c>
      <c r="J4" s="63">
        <f>I4/$I$10</f>
        <v>0.15541860212035993</v>
      </c>
      <c r="K4" s="60">
        <v>16941</v>
      </c>
      <c r="L4" s="61">
        <f>K4/$K$10</f>
        <v>0.17000672359983543</v>
      </c>
      <c r="M4" s="62">
        <v>19649</v>
      </c>
      <c r="N4" s="63">
        <f>M4/$M$10</f>
        <v>0.15244545821307762</v>
      </c>
      <c r="O4" s="60">
        <v>52926</v>
      </c>
      <c r="P4" s="61">
        <f>O4/$O$10</f>
        <v>0.16997292688331583</v>
      </c>
      <c r="Q4" s="62">
        <v>70889</v>
      </c>
      <c r="R4" s="61">
        <f aca="true" t="shared" si="0" ref="R4:R10">Q4/$Q$10</f>
        <v>0.1809329831519894</v>
      </c>
      <c r="S4" s="62">
        <f>C4+E4+G4+I4+K4+M4+O4+Q4</f>
        <v>278353</v>
      </c>
      <c r="T4" s="61">
        <f>S4/$S$10</f>
        <v>0.16883692718284657</v>
      </c>
    </row>
    <row r="5" spans="1:20" ht="18" customHeight="1">
      <c r="A5" s="87"/>
      <c r="B5" s="57" t="s">
        <v>44</v>
      </c>
      <c r="C5" s="60">
        <v>25098</v>
      </c>
      <c r="D5" s="61">
        <f aca="true" t="shared" si="1" ref="D5:D10">C5/$C$10</f>
        <v>0.17904378718486497</v>
      </c>
      <c r="E5" s="62">
        <v>45499</v>
      </c>
      <c r="F5" s="63">
        <f aca="true" t="shared" si="2" ref="F5:F10">E5/$E$10</f>
        <v>0.1824316467724927</v>
      </c>
      <c r="G5" s="60">
        <v>25753</v>
      </c>
      <c r="H5" s="61">
        <f aca="true" t="shared" si="3" ref="H5:H10">G5/$G$10</f>
        <v>0.1685858116379395</v>
      </c>
      <c r="I5" s="62">
        <v>30675</v>
      </c>
      <c r="J5" s="63">
        <f aca="true" t="shared" si="4" ref="J5:J10">I5/$I$10</f>
        <v>0.17569432909681373</v>
      </c>
      <c r="K5" s="60">
        <v>17531</v>
      </c>
      <c r="L5" s="61">
        <f aca="true" t="shared" si="5" ref="L5:L10">K5/$K$10</f>
        <v>0.17592750554446107</v>
      </c>
      <c r="M5" s="62">
        <v>20477</v>
      </c>
      <c r="N5" s="63">
        <f aca="true" t="shared" si="6" ref="N5:N10">M5/$M$10</f>
        <v>0.15886944108245662</v>
      </c>
      <c r="O5" s="60">
        <v>56014</v>
      </c>
      <c r="P5" s="61">
        <f aca="true" t="shared" si="7" ref="P5:P10">O5/$O$10</f>
        <v>0.1798901017730804</v>
      </c>
      <c r="Q5" s="62">
        <v>71390</v>
      </c>
      <c r="R5" s="61">
        <f t="shared" si="0"/>
        <v>0.1822117065725363</v>
      </c>
      <c r="S5" s="62">
        <f aca="true" t="shared" si="8" ref="S5:S24">C5+E5+G5+I5+K5+M5+O5+Q5</f>
        <v>292437</v>
      </c>
      <c r="T5" s="61">
        <f aca="true" t="shared" si="9" ref="T5:T10">S5/$S$10</f>
        <v>0.1773796742789555</v>
      </c>
    </row>
    <row r="6" spans="1:20" ht="18" customHeight="1">
      <c r="A6" s="87"/>
      <c r="B6" s="57" t="s">
        <v>45</v>
      </c>
      <c r="C6" s="60">
        <v>23079</v>
      </c>
      <c r="D6" s="61">
        <f t="shared" si="1"/>
        <v>0.16464067114668493</v>
      </c>
      <c r="E6" s="62">
        <v>42517</v>
      </c>
      <c r="F6" s="63">
        <f t="shared" si="2"/>
        <v>0.17047509452572743</v>
      </c>
      <c r="G6" s="60">
        <v>25120</v>
      </c>
      <c r="H6" s="61">
        <f t="shared" si="3"/>
        <v>0.16444202960218382</v>
      </c>
      <c r="I6" s="62">
        <v>28682</v>
      </c>
      <c r="J6" s="63">
        <f t="shared" si="4"/>
        <v>0.16427920936120005</v>
      </c>
      <c r="K6" s="60">
        <v>16527</v>
      </c>
      <c r="L6" s="61">
        <f t="shared" si="5"/>
        <v>0.1658521410149625</v>
      </c>
      <c r="M6" s="62">
        <v>20697</v>
      </c>
      <c r="N6" s="63">
        <f t="shared" si="6"/>
        <v>0.160576296434224</v>
      </c>
      <c r="O6" s="60">
        <v>52983</v>
      </c>
      <c r="P6" s="61">
        <f t="shared" si="7"/>
        <v>0.17015598354416964</v>
      </c>
      <c r="Q6" s="62">
        <v>65467</v>
      </c>
      <c r="R6" s="61">
        <f t="shared" si="0"/>
        <v>0.16709418397792736</v>
      </c>
      <c r="S6" s="62">
        <f t="shared" si="8"/>
        <v>275072</v>
      </c>
      <c r="T6" s="61">
        <f t="shared" si="9"/>
        <v>0.16684681405998847</v>
      </c>
    </row>
    <row r="7" spans="1:20" ht="18" customHeight="1">
      <c r="A7" s="87"/>
      <c r="B7" s="57" t="s">
        <v>46</v>
      </c>
      <c r="C7" s="60">
        <v>22474</v>
      </c>
      <c r="D7" s="61">
        <f t="shared" si="1"/>
        <v>0.16032472998616046</v>
      </c>
      <c r="E7" s="62">
        <v>40409</v>
      </c>
      <c r="F7" s="63">
        <f t="shared" si="2"/>
        <v>0.16202291071077735</v>
      </c>
      <c r="G7" s="60">
        <v>25074</v>
      </c>
      <c r="H7" s="61">
        <f t="shared" si="3"/>
        <v>0.16414090168173398</v>
      </c>
      <c r="I7" s="62">
        <v>28145</v>
      </c>
      <c r="J7" s="63">
        <f t="shared" si="4"/>
        <v>0.16120348467578882</v>
      </c>
      <c r="K7" s="60">
        <v>16097</v>
      </c>
      <c r="L7" s="61">
        <f t="shared" si="5"/>
        <v>0.16153699485193027</v>
      </c>
      <c r="M7" s="62">
        <v>21375</v>
      </c>
      <c r="N7" s="63">
        <f t="shared" si="6"/>
        <v>0.16583651429103435</v>
      </c>
      <c r="O7" s="60">
        <v>50995</v>
      </c>
      <c r="P7" s="61">
        <f t="shared" si="7"/>
        <v>0.16377148105684713</v>
      </c>
      <c r="Q7" s="62">
        <v>62100</v>
      </c>
      <c r="R7" s="61">
        <f t="shared" si="0"/>
        <v>0.1585004479360485</v>
      </c>
      <c r="S7" s="62">
        <f t="shared" si="8"/>
        <v>266669</v>
      </c>
      <c r="T7" s="61">
        <f t="shared" si="9"/>
        <v>0.16174991659842902</v>
      </c>
    </row>
    <row r="8" spans="1:20" ht="18" customHeight="1">
      <c r="A8" s="87"/>
      <c r="B8" s="57" t="s">
        <v>47</v>
      </c>
      <c r="C8" s="60">
        <v>21917</v>
      </c>
      <c r="D8" s="61">
        <f t="shared" si="1"/>
        <v>0.15635121060366106</v>
      </c>
      <c r="E8" s="62">
        <v>38773</v>
      </c>
      <c r="F8" s="63">
        <f t="shared" si="2"/>
        <v>0.15546324623200203</v>
      </c>
      <c r="G8" s="60">
        <v>25176</v>
      </c>
      <c r="H8" s="61">
        <f t="shared" si="3"/>
        <v>0.16480862011403583</v>
      </c>
      <c r="I8" s="62">
        <v>29091</v>
      </c>
      <c r="J8" s="63">
        <f t="shared" si="4"/>
        <v>0.16662180041582422</v>
      </c>
      <c r="K8" s="60">
        <v>15701</v>
      </c>
      <c r="L8" s="61">
        <f t="shared" si="5"/>
        <v>0.15756304629248663</v>
      </c>
      <c r="M8" s="62">
        <v>21878</v>
      </c>
      <c r="N8" s="63">
        <f t="shared" si="6"/>
        <v>0.16973900629984792</v>
      </c>
      <c r="O8" s="60">
        <v>48700</v>
      </c>
      <c r="P8" s="61">
        <f t="shared" si="7"/>
        <v>0.15640104181720668</v>
      </c>
      <c r="Q8" s="62">
        <v>59393</v>
      </c>
      <c r="R8" s="61">
        <f t="shared" si="0"/>
        <v>0.1515912577176446</v>
      </c>
      <c r="S8" s="62">
        <f t="shared" si="8"/>
        <v>260629</v>
      </c>
      <c r="T8" s="61">
        <f t="shared" si="9"/>
        <v>0.1580863130440057</v>
      </c>
    </row>
    <row r="9" spans="1:20" ht="18" customHeight="1">
      <c r="A9" s="87"/>
      <c r="B9" s="57" t="s">
        <v>48</v>
      </c>
      <c r="C9" s="60">
        <v>22539</v>
      </c>
      <c r="D9" s="61">
        <f t="shared" si="1"/>
        <v>0.16078842614390276</v>
      </c>
      <c r="E9" s="62">
        <v>40950</v>
      </c>
      <c r="F9" s="63">
        <f t="shared" si="2"/>
        <v>0.16419209071262175</v>
      </c>
      <c r="G9" s="60">
        <v>27149</v>
      </c>
      <c r="H9" s="61">
        <f t="shared" si="3"/>
        <v>0.1777243893976787</v>
      </c>
      <c r="I9" s="62">
        <v>30865</v>
      </c>
      <c r="J9" s="63">
        <f t="shared" si="4"/>
        <v>0.17678257433001324</v>
      </c>
      <c r="K9" s="60">
        <v>16852</v>
      </c>
      <c r="L9" s="61">
        <f t="shared" si="5"/>
        <v>0.1691135886963241</v>
      </c>
      <c r="M9" s="62">
        <v>24816</v>
      </c>
      <c r="N9" s="63">
        <f t="shared" si="6"/>
        <v>0.19253328367935946</v>
      </c>
      <c r="O9" s="60">
        <v>49761</v>
      </c>
      <c r="P9" s="61">
        <f t="shared" si="7"/>
        <v>0.1598084649253803</v>
      </c>
      <c r="Q9" s="62">
        <v>62558</v>
      </c>
      <c r="R9" s="61">
        <f t="shared" si="0"/>
        <v>0.15966942064385384</v>
      </c>
      <c r="S9" s="62">
        <f t="shared" si="8"/>
        <v>275490</v>
      </c>
      <c r="T9" s="61">
        <f t="shared" si="9"/>
        <v>0.16710035483577473</v>
      </c>
    </row>
    <row r="10" spans="1:20" ht="18" customHeight="1">
      <c r="A10" s="88"/>
      <c r="B10" s="58" t="s">
        <v>22</v>
      </c>
      <c r="C10" s="64">
        <f>SUM(C4:C9)</f>
        <v>140178</v>
      </c>
      <c r="D10" s="65">
        <f t="shared" si="1"/>
        <v>1</v>
      </c>
      <c r="E10" s="66">
        <f>SUM(E4:E9)</f>
        <v>249403</v>
      </c>
      <c r="F10" s="67">
        <f t="shared" si="2"/>
        <v>1</v>
      </c>
      <c r="G10" s="64">
        <f>SUM(G4:G9)</f>
        <v>152759</v>
      </c>
      <c r="H10" s="65">
        <f t="shared" si="3"/>
        <v>1</v>
      </c>
      <c r="I10" s="66">
        <f>SUM(I4:I9)</f>
        <v>174593</v>
      </c>
      <c r="J10" s="67">
        <f t="shared" si="4"/>
        <v>1</v>
      </c>
      <c r="K10" s="64">
        <f>SUM(K4:K9)</f>
        <v>99649</v>
      </c>
      <c r="L10" s="65">
        <f t="shared" si="5"/>
        <v>1</v>
      </c>
      <c r="M10" s="66">
        <f>SUM(M4:M9)</f>
        <v>128892</v>
      </c>
      <c r="N10" s="67">
        <f t="shared" si="6"/>
        <v>1</v>
      </c>
      <c r="O10" s="64">
        <f>SUM(O4:O9)</f>
        <v>311379</v>
      </c>
      <c r="P10" s="65">
        <f t="shared" si="7"/>
        <v>1</v>
      </c>
      <c r="Q10" s="66">
        <f>SUM(Q4:Q9)</f>
        <v>391797</v>
      </c>
      <c r="R10" s="65">
        <f t="shared" si="0"/>
        <v>1</v>
      </c>
      <c r="S10" s="66">
        <f t="shared" si="8"/>
        <v>1648650</v>
      </c>
      <c r="T10" s="68">
        <f t="shared" si="9"/>
        <v>1</v>
      </c>
    </row>
    <row r="11" spans="1:20" ht="18" customHeight="1">
      <c r="A11" s="81" t="s">
        <v>2</v>
      </c>
      <c r="B11" s="59" t="s">
        <v>43</v>
      </c>
      <c r="C11" s="69">
        <v>12922</v>
      </c>
      <c r="D11" s="70">
        <f>C11/$C$17</f>
        <v>0.1790122601648542</v>
      </c>
      <c r="E11" s="71">
        <v>21250</v>
      </c>
      <c r="F11" s="72">
        <f>E11/$E$17</f>
        <v>0.16531047251567532</v>
      </c>
      <c r="G11" s="69">
        <v>12605</v>
      </c>
      <c r="H11" s="70">
        <f>G11/$G$17</f>
        <v>0.15999238433712</v>
      </c>
      <c r="I11" s="71">
        <v>14103</v>
      </c>
      <c r="J11" s="72">
        <f>I11/$I$17</f>
        <v>0.1564167119550148</v>
      </c>
      <c r="K11" s="69">
        <v>8815</v>
      </c>
      <c r="L11" s="72">
        <f>K11/$K$17</f>
        <v>0.17167841701398356</v>
      </c>
      <c r="M11" s="71">
        <v>10141</v>
      </c>
      <c r="N11" s="72">
        <f>M11/$M$17</f>
        <v>0.15276271390696552</v>
      </c>
      <c r="O11" s="69">
        <v>27376</v>
      </c>
      <c r="P11" s="70">
        <f>O11/$O$17</f>
        <v>0.17109358399060035</v>
      </c>
      <c r="Q11" s="71">
        <v>36152</v>
      </c>
      <c r="R11" s="70">
        <f aca="true" t="shared" si="10" ref="R11:R17">Q11/$Q$17</f>
        <v>0.17992693827578313</v>
      </c>
      <c r="S11" s="71">
        <f t="shared" si="8"/>
        <v>143364</v>
      </c>
      <c r="T11" s="61">
        <f>S11/$S$17</f>
        <v>0.16899336469650766</v>
      </c>
    </row>
    <row r="12" spans="1:20" ht="18" customHeight="1">
      <c r="A12" s="82"/>
      <c r="B12" s="57" t="s">
        <v>44</v>
      </c>
      <c r="C12" s="60">
        <v>12892</v>
      </c>
      <c r="D12" s="61">
        <f aca="true" t="shared" si="11" ref="D12:D17">C12/$C$17</f>
        <v>0.17859666135623745</v>
      </c>
      <c r="E12" s="62">
        <v>23364</v>
      </c>
      <c r="F12" s="63">
        <f aca="true" t="shared" si="12" ref="F12:F17">E12/$E$17</f>
        <v>0.1817559472873524</v>
      </c>
      <c r="G12" s="60">
        <v>13335</v>
      </c>
      <c r="H12" s="61">
        <f aca="true" t="shared" si="13" ref="H12:H17">G12/$G$17</f>
        <v>0.1692581075077743</v>
      </c>
      <c r="I12" s="62">
        <v>15893</v>
      </c>
      <c r="J12" s="73">
        <f aca="true" t="shared" si="14" ref="J12:J17">I12/$I$17</f>
        <v>0.17626964497632067</v>
      </c>
      <c r="K12" s="60">
        <v>8998</v>
      </c>
      <c r="L12" s="73">
        <f aca="true" t="shared" si="15" ref="L12:L17">K12/$K$17</f>
        <v>0.17524247263662213</v>
      </c>
      <c r="M12" s="62">
        <v>10510</v>
      </c>
      <c r="N12" s="63">
        <f aca="true" t="shared" si="16" ref="N12:N17">M12/$M$17</f>
        <v>0.15832128223668354</v>
      </c>
      <c r="O12" s="60">
        <v>28792</v>
      </c>
      <c r="P12" s="61">
        <f aca="true" t="shared" si="17" ref="P12:P17">O12/$O$17</f>
        <v>0.1799432521280452</v>
      </c>
      <c r="Q12" s="62">
        <v>36720</v>
      </c>
      <c r="R12" s="61">
        <f t="shared" si="10"/>
        <v>0.1827538496760001</v>
      </c>
      <c r="S12" s="62">
        <f t="shared" si="8"/>
        <v>150504</v>
      </c>
      <c r="T12" s="61">
        <f aca="true" t="shared" si="18" ref="T12:T17">S12/$S$17</f>
        <v>0.17740979158145131</v>
      </c>
    </row>
    <row r="13" spans="1:20" ht="18" customHeight="1">
      <c r="A13" s="82"/>
      <c r="B13" s="57" t="s">
        <v>45</v>
      </c>
      <c r="C13" s="60">
        <v>11703</v>
      </c>
      <c r="D13" s="61">
        <f t="shared" si="11"/>
        <v>0.16212509524139365</v>
      </c>
      <c r="E13" s="62">
        <v>21726</v>
      </c>
      <c r="F13" s="63">
        <f t="shared" si="12"/>
        <v>0.16901342710002645</v>
      </c>
      <c r="G13" s="60">
        <v>12936</v>
      </c>
      <c r="H13" s="61">
        <f t="shared" si="13"/>
        <v>0.16419369169258108</v>
      </c>
      <c r="I13" s="62">
        <v>14839</v>
      </c>
      <c r="J13" s="73">
        <f t="shared" si="14"/>
        <v>0.16457970564422214</v>
      </c>
      <c r="K13" s="60">
        <v>8519</v>
      </c>
      <c r="L13" s="73">
        <f t="shared" si="15"/>
        <v>0.16591360573365013</v>
      </c>
      <c r="M13" s="62">
        <v>10644</v>
      </c>
      <c r="N13" s="63">
        <f t="shared" si="16"/>
        <v>0.16033984092552422</v>
      </c>
      <c r="O13" s="60">
        <v>27180</v>
      </c>
      <c r="P13" s="61">
        <f t="shared" si="17"/>
        <v>0.16986862992637777</v>
      </c>
      <c r="Q13" s="62">
        <v>33506</v>
      </c>
      <c r="R13" s="61">
        <f t="shared" si="10"/>
        <v>0.1667579108726596</v>
      </c>
      <c r="S13" s="62">
        <f t="shared" si="8"/>
        <v>141053</v>
      </c>
      <c r="T13" s="61">
        <f t="shared" si="18"/>
        <v>0.16626922428598878</v>
      </c>
    </row>
    <row r="14" spans="1:20" ht="18" customHeight="1">
      <c r="A14" s="82"/>
      <c r="B14" s="57" t="s">
        <v>46</v>
      </c>
      <c r="C14" s="60">
        <v>11642</v>
      </c>
      <c r="D14" s="61">
        <f>C14/$C$17</f>
        <v>0.16128004433053958</v>
      </c>
      <c r="E14" s="62">
        <v>20917</v>
      </c>
      <c r="F14" s="63">
        <f t="shared" si="12"/>
        <v>0.16271996016990026</v>
      </c>
      <c r="G14" s="60">
        <v>12857</v>
      </c>
      <c r="H14" s="61">
        <f t="shared" si="13"/>
        <v>0.16319096274671574</v>
      </c>
      <c r="I14" s="62">
        <v>14605</v>
      </c>
      <c r="J14" s="73">
        <f t="shared" si="14"/>
        <v>0.16198440602020783</v>
      </c>
      <c r="K14" s="60">
        <v>8192</v>
      </c>
      <c r="L14" s="73">
        <f>K14/$K$17</f>
        <v>0.15954504732598448</v>
      </c>
      <c r="M14" s="62">
        <v>11059</v>
      </c>
      <c r="N14" s="63">
        <f t="shared" si="16"/>
        <v>0.16659134731260544</v>
      </c>
      <c r="O14" s="60">
        <v>26261</v>
      </c>
      <c r="P14" s="61">
        <f t="shared" si="17"/>
        <v>0.1641250953089259</v>
      </c>
      <c r="Q14" s="62">
        <v>32045</v>
      </c>
      <c r="R14" s="61">
        <f t="shared" si="10"/>
        <v>0.15948657714780565</v>
      </c>
      <c r="S14" s="62">
        <f t="shared" si="8"/>
        <v>137578</v>
      </c>
      <c r="T14" s="61">
        <f t="shared" si="18"/>
        <v>0.16217299411439504</v>
      </c>
    </row>
    <row r="15" spans="1:20" ht="18" customHeight="1">
      <c r="A15" s="82"/>
      <c r="B15" s="57" t="s">
        <v>47</v>
      </c>
      <c r="C15" s="60">
        <v>11365</v>
      </c>
      <c r="D15" s="61">
        <f t="shared" si="11"/>
        <v>0.15744268199764494</v>
      </c>
      <c r="E15" s="62">
        <v>20096</v>
      </c>
      <c r="F15" s="63">
        <f t="shared" si="12"/>
        <v>0.15633314144352994</v>
      </c>
      <c r="G15" s="60">
        <v>13016</v>
      </c>
      <c r="H15" s="61">
        <f t="shared" si="13"/>
        <v>0.16520911340991307</v>
      </c>
      <c r="I15" s="62">
        <v>14938</v>
      </c>
      <c r="J15" s="73">
        <f t="shared" si="14"/>
        <v>0.16567771702361278</v>
      </c>
      <c r="K15" s="60">
        <v>8110</v>
      </c>
      <c r="L15" s="73">
        <f t="shared" si="15"/>
        <v>0.15794803879562186</v>
      </c>
      <c r="M15" s="62">
        <v>11251</v>
      </c>
      <c r="N15" s="63">
        <f t="shared" si="16"/>
        <v>0.1694836105085563</v>
      </c>
      <c r="O15" s="60">
        <v>24888</v>
      </c>
      <c r="P15" s="61">
        <f t="shared" si="17"/>
        <v>0.15554416709373398</v>
      </c>
      <c r="Q15" s="62">
        <v>30334</v>
      </c>
      <c r="R15" s="61">
        <f t="shared" si="10"/>
        <v>0.150971004250321</v>
      </c>
      <c r="S15" s="62">
        <f t="shared" si="8"/>
        <v>133998</v>
      </c>
      <c r="T15" s="61">
        <f t="shared" si="18"/>
        <v>0.15795299295919918</v>
      </c>
    </row>
    <row r="16" spans="1:20" ht="18" customHeight="1">
      <c r="A16" s="82"/>
      <c r="B16" s="57" t="s">
        <v>48</v>
      </c>
      <c r="C16" s="60">
        <v>11661</v>
      </c>
      <c r="D16" s="61">
        <f t="shared" si="11"/>
        <v>0.1615432569093302</v>
      </c>
      <c r="E16" s="62">
        <v>21193</v>
      </c>
      <c r="F16" s="63">
        <f t="shared" si="12"/>
        <v>0.16486705148351563</v>
      </c>
      <c r="G16" s="60">
        <v>14036</v>
      </c>
      <c r="H16" s="61">
        <f t="shared" si="13"/>
        <v>0.1781557403058958</v>
      </c>
      <c r="I16" s="62">
        <v>15785</v>
      </c>
      <c r="J16" s="73">
        <f t="shared" si="14"/>
        <v>0.17507181438062178</v>
      </c>
      <c r="K16" s="60">
        <v>8712</v>
      </c>
      <c r="L16" s="73">
        <f t="shared" si="15"/>
        <v>0.1696724184941378</v>
      </c>
      <c r="M16" s="62">
        <v>12779</v>
      </c>
      <c r="N16" s="63">
        <f t="shared" si="16"/>
        <v>0.19250120510966498</v>
      </c>
      <c r="O16" s="60">
        <v>25509</v>
      </c>
      <c r="P16" s="61">
        <f t="shared" si="17"/>
        <v>0.15942527155231678</v>
      </c>
      <c r="Q16" s="62">
        <v>32169</v>
      </c>
      <c r="R16" s="61">
        <f t="shared" si="10"/>
        <v>0.1601037197774305</v>
      </c>
      <c r="S16" s="62">
        <f t="shared" si="8"/>
        <v>141844</v>
      </c>
      <c r="T16" s="61">
        <f t="shared" si="18"/>
        <v>0.16720163236245802</v>
      </c>
    </row>
    <row r="17" spans="1:20" ht="18" customHeight="1">
      <c r="A17" s="83"/>
      <c r="B17" s="58" t="s">
        <v>22</v>
      </c>
      <c r="C17" s="64">
        <f>SUM(C11:C16)</f>
        <v>72185</v>
      </c>
      <c r="D17" s="74">
        <f t="shared" si="11"/>
        <v>1</v>
      </c>
      <c r="E17" s="66">
        <f>SUM(E11:E16)</f>
        <v>128546</v>
      </c>
      <c r="F17" s="75">
        <f t="shared" si="12"/>
        <v>1</v>
      </c>
      <c r="G17" s="64">
        <f>SUM(G11:G16)</f>
        <v>78785</v>
      </c>
      <c r="H17" s="74">
        <f t="shared" si="13"/>
        <v>1</v>
      </c>
      <c r="I17" s="66">
        <f>SUM(I11:I16)</f>
        <v>90163</v>
      </c>
      <c r="J17" s="75">
        <f t="shared" si="14"/>
        <v>1</v>
      </c>
      <c r="K17" s="64">
        <f>SUM(K11:K16)</f>
        <v>51346</v>
      </c>
      <c r="L17" s="75">
        <f t="shared" si="15"/>
        <v>1</v>
      </c>
      <c r="M17" s="66">
        <f>SUM(M11:M16)</f>
        <v>66384</v>
      </c>
      <c r="N17" s="75">
        <f t="shared" si="16"/>
        <v>1</v>
      </c>
      <c r="O17" s="64">
        <f>SUM(O11:O16)</f>
        <v>160006</v>
      </c>
      <c r="P17" s="74">
        <f t="shared" si="17"/>
        <v>1</v>
      </c>
      <c r="Q17" s="66">
        <f>SUM(Q11:Q16)</f>
        <v>200926</v>
      </c>
      <c r="R17" s="74">
        <f t="shared" si="10"/>
        <v>1</v>
      </c>
      <c r="S17" s="66">
        <f t="shared" si="8"/>
        <v>848341</v>
      </c>
      <c r="T17" s="68">
        <f t="shared" si="18"/>
        <v>1</v>
      </c>
    </row>
    <row r="18" spans="1:20" ht="18" customHeight="1">
      <c r="A18" s="84" t="s">
        <v>3</v>
      </c>
      <c r="B18" s="57" t="s">
        <v>43</v>
      </c>
      <c r="C18" s="60">
        <v>12149</v>
      </c>
      <c r="D18" s="61">
        <f>C18/$C$24</f>
        <v>0.17868015825158473</v>
      </c>
      <c r="E18" s="62">
        <v>20005</v>
      </c>
      <c r="F18" s="61">
        <f>E18/$E$24</f>
        <v>0.16552620038557966</v>
      </c>
      <c r="G18" s="60">
        <v>11882</v>
      </c>
      <c r="H18" s="61">
        <f>G18/$G$24</f>
        <v>0.16062400302809096</v>
      </c>
      <c r="I18" s="62">
        <v>13032</v>
      </c>
      <c r="J18" s="63">
        <f>I18/$I$24</f>
        <v>0.15435271822811797</v>
      </c>
      <c r="K18" s="60">
        <v>8126</v>
      </c>
      <c r="L18" s="61">
        <f>K18/$K$24</f>
        <v>0.16822971658075067</v>
      </c>
      <c r="M18" s="62">
        <v>9508</v>
      </c>
      <c r="N18" s="63">
        <f>M18/$M$24</f>
        <v>0.15210853010814615</v>
      </c>
      <c r="O18" s="60">
        <v>25550</v>
      </c>
      <c r="P18" s="61">
        <f>O18/$O$24</f>
        <v>0.16878835723675953</v>
      </c>
      <c r="Q18" s="62">
        <v>34737</v>
      </c>
      <c r="R18" s="61">
        <f aca="true" t="shared" si="19" ref="R18:R24">Q18/$Q$24</f>
        <v>0.18199202602805037</v>
      </c>
      <c r="S18" s="62">
        <f t="shared" si="8"/>
        <v>134989</v>
      </c>
      <c r="T18" s="61">
        <f>S18/$S$24</f>
        <v>0.1686711007873209</v>
      </c>
    </row>
    <row r="19" spans="1:20" ht="18" customHeight="1">
      <c r="A19" s="85"/>
      <c r="B19" s="57" t="s">
        <v>44</v>
      </c>
      <c r="C19" s="60">
        <v>12206</v>
      </c>
      <c r="D19" s="61">
        <f aca="true" t="shared" si="20" ref="D19:D24">C19/$C$24</f>
        <v>0.1795184798435133</v>
      </c>
      <c r="E19" s="62">
        <v>22135</v>
      </c>
      <c r="F19" s="63">
        <f aca="true" t="shared" si="21" ref="F19:F24">E19/$E$24</f>
        <v>0.18315033469306702</v>
      </c>
      <c r="G19" s="60">
        <v>12418</v>
      </c>
      <c r="H19" s="61">
        <f aca="true" t="shared" si="22" ref="H19:H24">G19/$G$24</f>
        <v>0.1678697920891124</v>
      </c>
      <c r="I19" s="62">
        <v>14782</v>
      </c>
      <c r="J19" s="63">
        <f aca="true" t="shared" si="23" ref="J19:J24">I19/$I$24</f>
        <v>0.17507994788582257</v>
      </c>
      <c r="K19" s="60">
        <v>8533</v>
      </c>
      <c r="L19" s="61">
        <f aca="true" t="shared" si="24" ref="L19:L24">K19/$K$24</f>
        <v>0.17665569426329628</v>
      </c>
      <c r="M19" s="62">
        <v>9967</v>
      </c>
      <c r="N19" s="63">
        <f aca="true" t="shared" si="25" ref="N19:N24">M19/$M$24</f>
        <v>0.15945159019645486</v>
      </c>
      <c r="O19" s="60">
        <v>27222</v>
      </c>
      <c r="P19" s="61">
        <f aca="true" t="shared" si="26" ref="P19:P24">O19/$O$24</f>
        <v>0.17983392018391656</v>
      </c>
      <c r="Q19" s="62">
        <v>34670</v>
      </c>
      <c r="R19" s="61">
        <f t="shared" si="19"/>
        <v>0.18164100360976784</v>
      </c>
      <c r="S19" s="62">
        <f t="shared" si="8"/>
        <v>141933</v>
      </c>
      <c r="T19" s="61">
        <f aca="true" t="shared" si="27" ref="T19:T24">S19/$S$24</f>
        <v>0.17734774943178197</v>
      </c>
    </row>
    <row r="20" spans="1:20" ht="18" customHeight="1">
      <c r="A20" s="85"/>
      <c r="B20" s="57" t="s">
        <v>45</v>
      </c>
      <c r="C20" s="60">
        <v>11376</v>
      </c>
      <c r="D20" s="61">
        <f t="shared" si="20"/>
        <v>0.1673113408733252</v>
      </c>
      <c r="E20" s="62">
        <v>20791</v>
      </c>
      <c r="F20" s="63">
        <f t="shared" si="21"/>
        <v>0.17202975417228625</v>
      </c>
      <c r="G20" s="60">
        <v>12184</v>
      </c>
      <c r="H20" s="61">
        <f t="shared" si="22"/>
        <v>0.16470651850650228</v>
      </c>
      <c r="I20" s="62">
        <v>13843</v>
      </c>
      <c r="J20" s="63">
        <f t="shared" si="23"/>
        <v>0.16395830865805994</v>
      </c>
      <c r="K20" s="60">
        <v>8008</v>
      </c>
      <c r="L20" s="61">
        <f t="shared" si="24"/>
        <v>0.16578680413224853</v>
      </c>
      <c r="M20" s="62">
        <v>10053</v>
      </c>
      <c r="N20" s="63">
        <f t="shared" si="25"/>
        <v>0.16082741409099635</v>
      </c>
      <c r="O20" s="60">
        <v>25803</v>
      </c>
      <c r="P20" s="61">
        <f t="shared" si="26"/>
        <v>0.17045972531428988</v>
      </c>
      <c r="Q20" s="62">
        <v>31961</v>
      </c>
      <c r="R20" s="61">
        <f t="shared" si="19"/>
        <v>0.1674481718018976</v>
      </c>
      <c r="S20" s="62">
        <f t="shared" si="8"/>
        <v>134019</v>
      </c>
      <c r="T20" s="61">
        <f t="shared" si="27"/>
        <v>0.167459068934624</v>
      </c>
    </row>
    <row r="21" spans="1:20" ht="18" customHeight="1">
      <c r="A21" s="85"/>
      <c r="B21" s="57" t="s">
        <v>46</v>
      </c>
      <c r="C21" s="60">
        <v>10832</v>
      </c>
      <c r="D21" s="61">
        <f t="shared" si="20"/>
        <v>0.15931051725912962</v>
      </c>
      <c r="E21" s="62">
        <v>19492</v>
      </c>
      <c r="F21" s="63">
        <f t="shared" si="21"/>
        <v>0.16128151451715664</v>
      </c>
      <c r="G21" s="60">
        <v>12217</v>
      </c>
      <c r="H21" s="61">
        <f t="shared" si="22"/>
        <v>0.16515262119122934</v>
      </c>
      <c r="I21" s="62">
        <v>13540</v>
      </c>
      <c r="J21" s="63">
        <f t="shared" si="23"/>
        <v>0.16036953689446878</v>
      </c>
      <c r="K21" s="60">
        <v>7905</v>
      </c>
      <c r="L21" s="61">
        <f t="shared" si="24"/>
        <v>0.1636544314017763</v>
      </c>
      <c r="M21" s="62">
        <v>10316</v>
      </c>
      <c r="N21" s="63">
        <f t="shared" si="25"/>
        <v>0.1650348755359314</v>
      </c>
      <c r="O21" s="60">
        <v>24734</v>
      </c>
      <c r="P21" s="61">
        <f t="shared" si="26"/>
        <v>0.16339769972187906</v>
      </c>
      <c r="Q21" s="62">
        <v>30055</v>
      </c>
      <c r="R21" s="61">
        <f t="shared" si="19"/>
        <v>0.15746236987284606</v>
      </c>
      <c r="S21" s="62">
        <f t="shared" si="8"/>
        <v>129091</v>
      </c>
      <c r="T21" s="61">
        <f t="shared" si="27"/>
        <v>0.1613014473159742</v>
      </c>
    </row>
    <row r="22" spans="1:20" ht="18" customHeight="1">
      <c r="A22" s="85"/>
      <c r="B22" s="57" t="s">
        <v>47</v>
      </c>
      <c r="C22" s="60">
        <v>10552</v>
      </c>
      <c r="D22" s="61">
        <f t="shared" si="20"/>
        <v>0.15519244628123482</v>
      </c>
      <c r="E22" s="62">
        <v>18677</v>
      </c>
      <c r="F22" s="63">
        <f t="shared" si="21"/>
        <v>0.15453800772814152</v>
      </c>
      <c r="G22" s="60">
        <v>12160</v>
      </c>
      <c r="H22" s="61">
        <f t="shared" si="22"/>
        <v>0.16438208019033715</v>
      </c>
      <c r="I22" s="62">
        <v>14153</v>
      </c>
      <c r="J22" s="63">
        <f t="shared" si="23"/>
        <v>0.1676299893402819</v>
      </c>
      <c r="K22" s="60">
        <v>7591</v>
      </c>
      <c r="L22" s="61">
        <f t="shared" si="24"/>
        <v>0.1571537999710163</v>
      </c>
      <c r="M22" s="62">
        <v>10627</v>
      </c>
      <c r="N22" s="63">
        <f t="shared" si="25"/>
        <v>0.17001023868944776</v>
      </c>
      <c r="O22" s="60">
        <v>23812</v>
      </c>
      <c r="P22" s="61">
        <f t="shared" si="26"/>
        <v>0.15730678522589894</v>
      </c>
      <c r="Q22" s="62">
        <v>29059</v>
      </c>
      <c r="R22" s="61">
        <f t="shared" si="19"/>
        <v>0.1522441858637509</v>
      </c>
      <c r="S22" s="62">
        <f t="shared" si="8"/>
        <v>126631</v>
      </c>
      <c r="T22" s="61">
        <f t="shared" si="27"/>
        <v>0.15822763457614497</v>
      </c>
    </row>
    <row r="23" spans="1:20" ht="18" customHeight="1">
      <c r="A23" s="85"/>
      <c r="B23" s="57" t="s">
        <v>49</v>
      </c>
      <c r="C23" s="60">
        <v>10878</v>
      </c>
      <c r="D23" s="61">
        <f t="shared" si="20"/>
        <v>0.15998705749121234</v>
      </c>
      <c r="E23" s="62">
        <v>19757</v>
      </c>
      <c r="F23" s="63">
        <f t="shared" si="21"/>
        <v>0.1634741885037689</v>
      </c>
      <c r="G23" s="60">
        <v>13113</v>
      </c>
      <c r="H23" s="61">
        <f t="shared" si="22"/>
        <v>0.17726498499472787</v>
      </c>
      <c r="I23" s="62">
        <v>15080</v>
      </c>
      <c r="J23" s="63">
        <f t="shared" si="23"/>
        <v>0.17860949899324885</v>
      </c>
      <c r="K23" s="60">
        <v>8140</v>
      </c>
      <c r="L23" s="61">
        <f t="shared" si="24"/>
        <v>0.16851955365091195</v>
      </c>
      <c r="M23" s="62">
        <v>12037</v>
      </c>
      <c r="N23" s="63">
        <f t="shared" si="25"/>
        <v>0.19256735137902348</v>
      </c>
      <c r="O23" s="60">
        <v>24252</v>
      </c>
      <c r="P23" s="61">
        <f t="shared" si="26"/>
        <v>0.16021351231725606</v>
      </c>
      <c r="Q23" s="62">
        <v>30389</v>
      </c>
      <c r="R23" s="61">
        <f t="shared" si="19"/>
        <v>0.1592122428236872</v>
      </c>
      <c r="S23" s="62">
        <f t="shared" si="8"/>
        <v>133646</v>
      </c>
      <c r="T23" s="61">
        <f t="shared" si="27"/>
        <v>0.16699299895415395</v>
      </c>
    </row>
    <row r="24" spans="1:20" ht="18" customHeight="1">
      <c r="A24" s="86"/>
      <c r="B24" s="58" t="s">
        <v>22</v>
      </c>
      <c r="C24" s="64">
        <f>SUM(C18:C23)</f>
        <v>67993</v>
      </c>
      <c r="D24" s="74">
        <f t="shared" si="20"/>
        <v>1</v>
      </c>
      <c r="E24" s="66">
        <f>SUM(E18:E23)</f>
        <v>120857</v>
      </c>
      <c r="F24" s="75">
        <f t="shared" si="21"/>
        <v>1</v>
      </c>
      <c r="G24" s="64">
        <f>SUM(G18:G23)</f>
        <v>73974</v>
      </c>
      <c r="H24" s="74">
        <f t="shared" si="22"/>
        <v>1</v>
      </c>
      <c r="I24" s="66">
        <f>SUM(I18:I23)</f>
        <v>84430</v>
      </c>
      <c r="J24" s="75">
        <f t="shared" si="23"/>
        <v>1</v>
      </c>
      <c r="K24" s="64">
        <f>SUM(K18:K23)</f>
        <v>48303</v>
      </c>
      <c r="L24" s="74">
        <f t="shared" si="24"/>
        <v>1</v>
      </c>
      <c r="M24" s="66">
        <f>SUM(M18:M23)</f>
        <v>62508</v>
      </c>
      <c r="N24" s="75">
        <f t="shared" si="25"/>
        <v>1</v>
      </c>
      <c r="O24" s="64">
        <f>SUM(O18:O23)</f>
        <v>151373</v>
      </c>
      <c r="P24" s="74">
        <f t="shared" si="26"/>
        <v>1</v>
      </c>
      <c r="Q24" s="66">
        <f>SUM(Q18:Q23)</f>
        <v>190871</v>
      </c>
      <c r="R24" s="74">
        <f t="shared" si="19"/>
        <v>1</v>
      </c>
      <c r="S24" s="66">
        <f t="shared" si="8"/>
        <v>800309</v>
      </c>
      <c r="T24" s="68">
        <f t="shared" si="27"/>
        <v>1</v>
      </c>
    </row>
    <row r="25" spans="1:20" ht="12.75">
      <c r="A25" s="76" t="s">
        <v>53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</row>
    <row r="26" spans="1:20" ht="16.5" customHeight="1">
      <c r="A26" s="77" t="s">
        <v>54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</row>
  </sheetData>
  <mergeCells count="14">
    <mergeCell ref="M2:N2"/>
    <mergeCell ref="O2:P2"/>
    <mergeCell ref="Q2:R2"/>
    <mergeCell ref="S2:T2"/>
    <mergeCell ref="A1:T1"/>
    <mergeCell ref="A11:A17"/>
    <mergeCell ref="A18:A24"/>
    <mergeCell ref="A4:A10"/>
    <mergeCell ref="A2:B2"/>
    <mergeCell ref="C2:D2"/>
    <mergeCell ref="E2:F2"/>
    <mergeCell ref="G2:H2"/>
    <mergeCell ref="I2:J2"/>
    <mergeCell ref="K2:L2"/>
  </mergeCells>
  <printOptions/>
  <pageMargins left="0.75" right="0.75" top="1.18" bottom="1" header="0" footer="0"/>
  <pageSetup fitToHeight="1" fitToWidth="1" horizontalDpi="600" verticalDpi="600" orientation="landscape" paperSize="9" scale="89" r:id="rId1"/>
  <ignoredErrors>
    <ignoredError sqref="D10 F10 D17 D24 F24 F17 H10 H17 H24 J24 J17 J10 L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G2"/>
    </sheetView>
  </sheetViews>
  <sheetFormatPr defaultColWidth="11.421875" defaultRowHeight="12.75"/>
  <cols>
    <col min="1" max="1" width="13.421875" style="1" bestFit="1" customWidth="1"/>
    <col min="2" max="16384" width="11.421875" style="1" customWidth="1"/>
  </cols>
  <sheetData>
    <row r="1" spans="1:7" ht="17.25" customHeight="1">
      <c r="A1" s="90" t="s">
        <v>81</v>
      </c>
      <c r="B1" s="90"/>
      <c r="C1" s="90"/>
      <c r="D1" s="90"/>
      <c r="E1" s="90"/>
      <c r="F1" s="90"/>
      <c r="G1" s="90"/>
    </row>
    <row r="2" spans="1:7" ht="19.5" customHeight="1">
      <c r="A2" s="90"/>
      <c r="B2" s="90"/>
      <c r="C2" s="90"/>
      <c r="D2" s="90"/>
      <c r="E2" s="90"/>
      <c r="F2" s="90"/>
      <c r="G2" s="90"/>
    </row>
    <row r="3" spans="1:7" ht="19.5" customHeight="1">
      <c r="A3" s="56"/>
      <c r="B3" s="90" t="s">
        <v>1</v>
      </c>
      <c r="C3" s="90"/>
      <c r="D3" s="90" t="s">
        <v>2</v>
      </c>
      <c r="E3" s="90"/>
      <c r="F3" s="90" t="s">
        <v>3</v>
      </c>
      <c r="G3" s="90"/>
    </row>
    <row r="4" spans="1:7" ht="12.75" customHeight="1">
      <c r="A4" s="6" t="s">
        <v>43</v>
      </c>
      <c r="B4" s="21">
        <v>278353</v>
      </c>
      <c r="C4" s="24">
        <f>B4/$B$10</f>
        <v>0.16883692718284657</v>
      </c>
      <c r="D4" s="21">
        <v>143364</v>
      </c>
      <c r="E4" s="51">
        <f>D4/$D$10</f>
        <v>0.16899336469650766</v>
      </c>
      <c r="F4" s="21">
        <v>134989</v>
      </c>
      <c r="G4" s="51">
        <f>F4/$F$10</f>
        <v>0.1686711007873209</v>
      </c>
    </row>
    <row r="5" spans="1:7" ht="12.75">
      <c r="A5" s="6" t="s">
        <v>44</v>
      </c>
      <c r="B5" s="21">
        <v>292437</v>
      </c>
      <c r="C5" s="24">
        <f aca="true" t="shared" si="0" ref="C5:C10">B5/$B$10</f>
        <v>0.1773796742789555</v>
      </c>
      <c r="D5" s="21">
        <v>150504</v>
      </c>
      <c r="E5" s="51">
        <f aca="true" t="shared" si="1" ref="E5:E10">D5/$D$10</f>
        <v>0.17740979158145131</v>
      </c>
      <c r="F5" s="21">
        <v>141933</v>
      </c>
      <c r="G5" s="51">
        <f aca="true" t="shared" si="2" ref="G5:G10">F5/$F$10</f>
        <v>0.17734774943178197</v>
      </c>
    </row>
    <row r="6" spans="1:7" ht="12.75">
      <c r="A6" s="6" t="s">
        <v>45</v>
      </c>
      <c r="B6" s="21">
        <v>275072</v>
      </c>
      <c r="C6" s="24">
        <f t="shared" si="0"/>
        <v>0.16684681405998847</v>
      </c>
      <c r="D6" s="21">
        <v>141053</v>
      </c>
      <c r="E6" s="51">
        <f t="shared" si="1"/>
        <v>0.16626922428598878</v>
      </c>
      <c r="F6" s="21">
        <v>134019</v>
      </c>
      <c r="G6" s="51">
        <f t="shared" si="2"/>
        <v>0.167459068934624</v>
      </c>
    </row>
    <row r="7" spans="1:7" ht="12.75">
      <c r="A7" s="6" t="s">
        <v>46</v>
      </c>
      <c r="B7" s="21">
        <v>266669</v>
      </c>
      <c r="C7" s="24">
        <f t="shared" si="0"/>
        <v>0.16174991659842902</v>
      </c>
      <c r="D7" s="21">
        <v>137578</v>
      </c>
      <c r="E7" s="51">
        <f t="shared" si="1"/>
        <v>0.16217299411439504</v>
      </c>
      <c r="F7" s="21">
        <v>129091</v>
      </c>
      <c r="G7" s="51">
        <f t="shared" si="2"/>
        <v>0.1613014473159742</v>
      </c>
    </row>
    <row r="8" spans="1:7" ht="12.75">
      <c r="A8" s="6" t="s">
        <v>47</v>
      </c>
      <c r="B8" s="21">
        <v>260629</v>
      </c>
      <c r="C8" s="24">
        <f t="shared" si="0"/>
        <v>0.1580863130440057</v>
      </c>
      <c r="D8" s="21">
        <v>133998</v>
      </c>
      <c r="E8" s="51">
        <f t="shared" si="1"/>
        <v>0.15795299295919918</v>
      </c>
      <c r="F8" s="21">
        <v>126631</v>
      </c>
      <c r="G8" s="51">
        <f t="shared" si="2"/>
        <v>0.15822763457614497</v>
      </c>
    </row>
    <row r="9" spans="1:7" ht="12.75">
      <c r="A9" s="6" t="s">
        <v>48</v>
      </c>
      <c r="B9" s="21">
        <v>275490</v>
      </c>
      <c r="C9" s="24">
        <f t="shared" si="0"/>
        <v>0.16710035483577473</v>
      </c>
      <c r="D9" s="21">
        <v>141844</v>
      </c>
      <c r="E9" s="51">
        <f t="shared" si="1"/>
        <v>0.16720163236245802</v>
      </c>
      <c r="F9" s="21">
        <v>133646</v>
      </c>
      <c r="G9" s="51">
        <f t="shared" si="2"/>
        <v>0.16699299895415395</v>
      </c>
    </row>
    <row r="10" spans="1:7" ht="12.75">
      <c r="A10" s="33" t="s">
        <v>22</v>
      </c>
      <c r="B10" s="34">
        <v>1648650</v>
      </c>
      <c r="C10" s="52">
        <f t="shared" si="0"/>
        <v>1</v>
      </c>
      <c r="D10" s="34">
        <v>848341</v>
      </c>
      <c r="E10" s="53">
        <f t="shared" si="1"/>
        <v>1</v>
      </c>
      <c r="F10" s="34">
        <v>800309</v>
      </c>
      <c r="G10" s="53">
        <f t="shared" si="2"/>
        <v>1</v>
      </c>
    </row>
  </sheetData>
  <mergeCells count="4">
    <mergeCell ref="A1:G2"/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"/>
  <sheetViews>
    <sheetView showGridLines="0" workbookViewId="0" topLeftCell="A1">
      <selection activeCell="A11" activeCellId="1" sqref="A2:O2 A11:O11"/>
    </sheetView>
  </sheetViews>
  <sheetFormatPr defaultColWidth="11.421875" defaultRowHeight="12.75"/>
  <cols>
    <col min="1" max="1" width="13.28125" style="20" customWidth="1"/>
    <col min="2" max="16384" width="9.140625" style="20" customWidth="1"/>
  </cols>
  <sheetData>
    <row r="1" spans="1:15" s="2" customFormat="1" ht="15.75">
      <c r="A1" s="91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2" customFormat="1" ht="18" customHeight="1">
      <c r="A2" s="4"/>
      <c r="B2" s="39">
        <v>1998</v>
      </c>
      <c r="C2" s="39">
        <v>1999</v>
      </c>
      <c r="D2" s="39">
        <v>2000</v>
      </c>
      <c r="E2" s="39">
        <v>2001</v>
      </c>
      <c r="F2" s="39">
        <v>2002</v>
      </c>
      <c r="G2" s="39">
        <v>2003</v>
      </c>
      <c r="H2" s="39">
        <v>2004</v>
      </c>
      <c r="I2" s="39">
        <v>2005</v>
      </c>
      <c r="J2" s="39">
        <v>2006</v>
      </c>
      <c r="K2" s="39">
        <v>2007</v>
      </c>
      <c r="L2" s="39">
        <v>2008</v>
      </c>
      <c r="M2" s="39">
        <v>2009</v>
      </c>
      <c r="N2" s="39">
        <v>2010</v>
      </c>
      <c r="O2" s="39">
        <v>2011</v>
      </c>
    </row>
    <row r="3" spans="1:17" ht="12.75">
      <c r="A3" s="6" t="s">
        <v>37</v>
      </c>
      <c r="B3" s="35">
        <v>1677187</v>
      </c>
      <c r="C3" s="35">
        <v>1639569</v>
      </c>
      <c r="D3" s="35">
        <v>1597920</v>
      </c>
      <c r="E3" s="35">
        <v>1568321</v>
      </c>
      <c r="F3" s="35">
        <v>1553011</v>
      </c>
      <c r="G3" s="35">
        <v>1564311</v>
      </c>
      <c r="H3" s="35">
        <v>1563987</v>
      </c>
      <c r="I3" s="35">
        <v>1578555</v>
      </c>
      <c r="J3" s="35">
        <v>1590280</v>
      </c>
      <c r="K3" s="35">
        <v>1601500</v>
      </c>
      <c r="L3" s="35">
        <v>1621817</v>
      </c>
      <c r="M3" s="35">
        <v>1641039</v>
      </c>
      <c r="N3" s="35">
        <v>1649682</v>
      </c>
      <c r="O3" s="35">
        <v>1648650</v>
      </c>
      <c r="P3" s="54"/>
      <c r="Q3" s="55"/>
    </row>
    <row r="4" spans="1:15" ht="12.75">
      <c r="A4" s="6" t="s">
        <v>30</v>
      </c>
      <c r="B4" s="36">
        <v>121685</v>
      </c>
      <c r="C4" s="36">
        <v>119724</v>
      </c>
      <c r="D4" s="36">
        <v>117645</v>
      </c>
      <c r="E4" s="36">
        <v>117354</v>
      </c>
      <c r="F4" s="36">
        <v>118669</v>
      </c>
      <c r="G4" s="36">
        <v>121092</v>
      </c>
      <c r="H4" s="36">
        <v>123652</v>
      </c>
      <c r="I4" s="36">
        <v>126454</v>
      </c>
      <c r="J4" s="36">
        <v>128940</v>
      </c>
      <c r="K4" s="36">
        <v>131482</v>
      </c>
      <c r="L4" s="36">
        <v>135455</v>
      </c>
      <c r="M4" s="36">
        <v>137564</v>
      </c>
      <c r="N4" s="36">
        <v>139321</v>
      </c>
      <c r="O4" s="36">
        <v>140178</v>
      </c>
    </row>
    <row r="5" spans="1:15" ht="12.75">
      <c r="A5" s="6" t="s">
        <v>31</v>
      </c>
      <c r="B5" s="36">
        <v>267931</v>
      </c>
      <c r="C5" s="36">
        <v>266151</v>
      </c>
      <c r="D5" s="36">
        <v>257566</v>
      </c>
      <c r="E5" s="36">
        <v>251472</v>
      </c>
      <c r="F5" s="36">
        <v>247153</v>
      </c>
      <c r="G5" s="36">
        <v>246498</v>
      </c>
      <c r="H5" s="36">
        <v>244163</v>
      </c>
      <c r="I5" s="36">
        <v>244781</v>
      </c>
      <c r="J5" s="36">
        <v>245246</v>
      </c>
      <c r="K5" s="36">
        <v>246781</v>
      </c>
      <c r="L5" s="36">
        <v>247987</v>
      </c>
      <c r="M5" s="36">
        <v>249788</v>
      </c>
      <c r="N5" s="36">
        <v>249693</v>
      </c>
      <c r="O5" s="36">
        <v>249403</v>
      </c>
    </row>
    <row r="6" spans="1:15" ht="12.75">
      <c r="A6" s="6" t="s">
        <v>32</v>
      </c>
      <c r="B6" s="36">
        <v>171330</v>
      </c>
      <c r="C6" s="36">
        <v>170432</v>
      </c>
      <c r="D6" s="36">
        <v>165866</v>
      </c>
      <c r="E6" s="36">
        <v>162357</v>
      </c>
      <c r="F6" s="36">
        <v>160126</v>
      </c>
      <c r="G6" s="36">
        <v>158859</v>
      </c>
      <c r="H6" s="36">
        <v>158080</v>
      </c>
      <c r="I6" s="36">
        <v>156472</v>
      </c>
      <c r="J6" s="36">
        <v>155913</v>
      </c>
      <c r="K6" s="36">
        <v>155424</v>
      </c>
      <c r="L6" s="36">
        <v>155599</v>
      </c>
      <c r="M6" s="36">
        <v>155518</v>
      </c>
      <c r="N6" s="36">
        <v>154465</v>
      </c>
      <c r="O6" s="36">
        <v>152759</v>
      </c>
    </row>
    <row r="7" spans="1:15" ht="12.75">
      <c r="A7" s="6" t="s">
        <v>33</v>
      </c>
      <c r="B7" s="36">
        <v>178412</v>
      </c>
      <c r="C7" s="36">
        <v>175763</v>
      </c>
      <c r="D7" s="36">
        <v>166579</v>
      </c>
      <c r="E7" s="36">
        <v>162313</v>
      </c>
      <c r="F7" s="36">
        <v>160330</v>
      </c>
      <c r="G7" s="36">
        <v>160655</v>
      </c>
      <c r="H7" s="36">
        <v>162611</v>
      </c>
      <c r="I7" s="36">
        <v>165684</v>
      </c>
      <c r="J7" s="36">
        <v>168128</v>
      </c>
      <c r="K7" s="36">
        <v>169091</v>
      </c>
      <c r="L7" s="36">
        <v>171278</v>
      </c>
      <c r="M7" s="36">
        <v>171435</v>
      </c>
      <c r="N7" s="36">
        <v>174746</v>
      </c>
      <c r="O7" s="36">
        <v>174593</v>
      </c>
    </row>
    <row r="8" spans="1:15" ht="12.75">
      <c r="A8" s="6" t="s">
        <v>34</v>
      </c>
      <c r="B8" s="36">
        <v>103901</v>
      </c>
      <c r="C8" s="36">
        <v>101215</v>
      </c>
      <c r="D8" s="36">
        <v>97747</v>
      </c>
      <c r="E8" s="36">
        <v>94949</v>
      </c>
      <c r="F8" s="36">
        <v>93646</v>
      </c>
      <c r="G8" s="36">
        <v>95456</v>
      </c>
      <c r="H8" s="36">
        <v>94802</v>
      </c>
      <c r="I8" s="36">
        <v>94964</v>
      </c>
      <c r="J8" s="36">
        <v>95673</v>
      </c>
      <c r="K8" s="36">
        <v>95985</v>
      </c>
      <c r="L8" s="36">
        <v>97033</v>
      </c>
      <c r="M8" s="36">
        <v>98662</v>
      </c>
      <c r="N8" s="36">
        <v>99616</v>
      </c>
      <c r="O8" s="36">
        <v>99649</v>
      </c>
    </row>
    <row r="9" spans="1:15" ht="12.75">
      <c r="A9" s="6" t="s">
        <v>38</v>
      </c>
      <c r="B9" s="36">
        <v>161466</v>
      </c>
      <c r="C9" s="36">
        <v>148414</v>
      </c>
      <c r="D9" s="36">
        <v>143197</v>
      </c>
      <c r="E9" s="36">
        <v>140462</v>
      </c>
      <c r="F9" s="36">
        <v>138593</v>
      </c>
      <c r="G9" s="36">
        <v>138484</v>
      </c>
      <c r="H9" s="36">
        <v>137595</v>
      </c>
      <c r="I9" s="36">
        <v>137217</v>
      </c>
      <c r="J9" s="36">
        <v>136291</v>
      </c>
      <c r="K9" s="36">
        <v>135529</v>
      </c>
      <c r="L9" s="36">
        <v>133514</v>
      </c>
      <c r="M9" s="36">
        <v>133228</v>
      </c>
      <c r="N9" s="36">
        <v>131596</v>
      </c>
      <c r="O9" s="36">
        <v>128892</v>
      </c>
    </row>
    <row r="10" spans="1:15" ht="12.75">
      <c r="A10" s="6" t="s">
        <v>35</v>
      </c>
      <c r="B10" s="36">
        <v>279636</v>
      </c>
      <c r="C10" s="36">
        <v>274473</v>
      </c>
      <c r="D10" s="36">
        <v>270460</v>
      </c>
      <c r="E10" s="36">
        <v>266659</v>
      </c>
      <c r="F10" s="36">
        <v>266263</v>
      </c>
      <c r="G10" s="36">
        <v>274026</v>
      </c>
      <c r="H10" s="36">
        <v>276429</v>
      </c>
      <c r="I10" s="36">
        <v>284436</v>
      </c>
      <c r="J10" s="36">
        <v>289228</v>
      </c>
      <c r="K10" s="36">
        <v>294080</v>
      </c>
      <c r="L10" s="36">
        <v>301549</v>
      </c>
      <c r="M10" s="36">
        <v>308264</v>
      </c>
      <c r="N10" s="36">
        <v>310415</v>
      </c>
      <c r="O10" s="36">
        <v>311379</v>
      </c>
    </row>
    <row r="11" spans="1:15" ht="12.75">
      <c r="A11" s="37" t="s">
        <v>36</v>
      </c>
      <c r="B11" s="38">
        <v>392833</v>
      </c>
      <c r="C11" s="38">
        <v>383395</v>
      </c>
      <c r="D11" s="38">
        <v>378863</v>
      </c>
      <c r="E11" s="38">
        <v>372755</v>
      </c>
      <c r="F11" s="38">
        <v>368233</v>
      </c>
      <c r="G11" s="38">
        <v>369241</v>
      </c>
      <c r="H11" s="38">
        <v>366655</v>
      </c>
      <c r="I11" s="38">
        <v>368547</v>
      </c>
      <c r="J11" s="38">
        <v>370861</v>
      </c>
      <c r="K11" s="38">
        <v>373128</v>
      </c>
      <c r="L11" s="38">
        <v>379402</v>
      </c>
      <c r="M11" s="38">
        <v>386580</v>
      </c>
      <c r="N11" s="38">
        <v>389830</v>
      </c>
      <c r="O11" s="38">
        <v>391797</v>
      </c>
    </row>
    <row r="17" ht="12.75">
      <c r="M17" s="55"/>
    </row>
    <row r="18" ht="12.75">
      <c r="M18" s="55"/>
    </row>
  </sheetData>
  <mergeCells count="1">
    <mergeCell ref="A1:O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bruiz</cp:lastModifiedBy>
  <cp:lastPrinted>2012-04-13T06:30:43Z</cp:lastPrinted>
  <dcterms:created xsi:type="dcterms:W3CDTF">1996-11-27T10:00:04Z</dcterms:created>
  <dcterms:modified xsi:type="dcterms:W3CDTF">2012-05-07T10:03:05Z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