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INVES\EIAweb\INM\2019\"/>
    </mc:Choice>
  </mc:AlternateContent>
  <bookViews>
    <workbookView xWindow="0" yWindow="0" windowWidth="28800" windowHeight="12990" tabRatio="669"/>
  </bookViews>
  <sheets>
    <sheet name="Índice" sheetId="10" r:id="rId1"/>
    <sheet name="Tabla1" sheetId="1" r:id="rId2"/>
    <sheet name="Tabla2" sheetId="4" r:id="rId3"/>
    <sheet name="Tabla3" sheetId="7" r:id="rId4"/>
    <sheet name="Tabla4" sheetId="8" r:id="rId5"/>
    <sheet name="Tabla5" sheetId="11" r:id="rId6"/>
    <sheet name="Gráfico1" sheetId="14" r:id="rId7"/>
    <sheet name="Gráfico2" sheetId="6" r:id="rId8"/>
    <sheet name="Gráfico3" sheetId="9" r:id="rId9"/>
  </sheets>
  <calcPr calcId="162913"/>
</workbook>
</file>

<file path=xl/calcChain.xml><?xml version="1.0" encoding="utf-8"?>
<calcChain xmlns="http://schemas.openxmlformats.org/spreadsheetml/2006/main">
  <c r="E9" i="1" l="1"/>
  <c r="I4" i="1" l="1"/>
  <c r="Q7" i="7" l="1"/>
  <c r="Q8" i="7"/>
  <c r="Q9" i="7"/>
  <c r="Q10" i="7"/>
  <c r="Q11" i="7"/>
  <c r="Q12" i="7"/>
  <c r="Q13" i="7"/>
  <c r="Q14" i="7"/>
  <c r="Q15" i="7"/>
  <c r="Q16" i="7"/>
  <c r="Q6" i="7"/>
  <c r="O7" i="7"/>
  <c r="O8" i="7"/>
  <c r="O9" i="7"/>
  <c r="O10" i="7"/>
  <c r="O11" i="7"/>
  <c r="O12" i="7"/>
  <c r="O13" i="7"/>
  <c r="O14" i="7"/>
  <c r="O15" i="7"/>
  <c r="O16" i="7"/>
  <c r="O6" i="7"/>
  <c r="M7" i="7"/>
  <c r="M8" i="7"/>
  <c r="M9" i="7"/>
  <c r="M10" i="7"/>
  <c r="M11" i="7"/>
  <c r="M12" i="7"/>
  <c r="M13" i="7"/>
  <c r="M14" i="7"/>
  <c r="M15" i="7"/>
  <c r="M16" i="7"/>
  <c r="M6" i="7"/>
  <c r="I7" i="7"/>
  <c r="I8" i="7"/>
  <c r="I9" i="7"/>
  <c r="I10" i="7"/>
  <c r="I11" i="7"/>
  <c r="I12" i="7"/>
  <c r="I13" i="7"/>
  <c r="I14" i="7"/>
  <c r="I15" i="7"/>
  <c r="I16" i="7"/>
  <c r="I6" i="7"/>
  <c r="K7" i="7"/>
  <c r="K8" i="7"/>
  <c r="K9" i="7"/>
  <c r="K10" i="7"/>
  <c r="K11" i="7"/>
  <c r="K12" i="7"/>
  <c r="K13" i="7"/>
  <c r="K14" i="7"/>
  <c r="K15" i="7"/>
  <c r="K16" i="7"/>
  <c r="K6" i="7"/>
  <c r="G7" i="7" l="1"/>
  <c r="G8" i="7"/>
  <c r="G9" i="7"/>
  <c r="G10" i="7"/>
  <c r="G11" i="7"/>
  <c r="G12" i="7"/>
  <c r="G13" i="7"/>
  <c r="G14" i="7"/>
  <c r="G15" i="7"/>
  <c r="G16" i="7"/>
  <c r="G6" i="7"/>
  <c r="E7" i="7"/>
  <c r="E8" i="7"/>
  <c r="E9" i="7"/>
  <c r="E10" i="7"/>
  <c r="E11" i="7"/>
  <c r="E12" i="7"/>
  <c r="E13" i="7"/>
  <c r="E14" i="7"/>
  <c r="E15" i="7"/>
  <c r="E16" i="7"/>
  <c r="E6" i="7"/>
  <c r="C7" i="7" l="1"/>
  <c r="C8" i="7"/>
  <c r="C9" i="7"/>
  <c r="C10" i="7"/>
  <c r="C11" i="7"/>
  <c r="C12" i="7"/>
  <c r="C13" i="7"/>
  <c r="C14" i="7"/>
  <c r="C15" i="7"/>
  <c r="C16" i="7"/>
  <c r="C6" i="7"/>
  <c r="D4" i="4"/>
  <c r="D5" i="4"/>
  <c r="D6" i="4"/>
  <c r="D7" i="4"/>
  <c r="D8" i="4"/>
  <c r="D9" i="4"/>
  <c r="D10" i="4"/>
  <c r="D11" i="4"/>
  <c r="D12" i="4"/>
  <c r="D13" i="4"/>
  <c r="D3" i="4"/>
  <c r="E3" i="1" l="1"/>
  <c r="I5" i="1" l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10" i="1"/>
  <c r="E11" i="1"/>
  <c r="E13" i="8"/>
  <c r="D13" i="8"/>
</calcChain>
</file>

<file path=xl/sharedStrings.xml><?xml version="1.0" encoding="utf-8"?>
<sst xmlns="http://schemas.openxmlformats.org/spreadsheetml/2006/main" count="158" uniqueCount="76">
  <si>
    <t>Ambos sexos</t>
  </si>
  <si>
    <t>Andalucía</t>
  </si>
  <si>
    <t>Cádiz</t>
  </si>
  <si>
    <t>Córdoba</t>
  </si>
  <si>
    <t>Granada</t>
  </si>
  <si>
    <t>Huelva</t>
  </si>
  <si>
    <t>Jaén</t>
  </si>
  <si>
    <t>Málaga</t>
  </si>
  <si>
    <t>Sevilla</t>
  </si>
  <si>
    <t>Almería</t>
  </si>
  <si>
    <t>España</t>
  </si>
  <si>
    <t xml:space="preserve">Nº </t>
  </si>
  <si>
    <t>%</t>
  </si>
  <si>
    <t>ANDALUCÍA</t>
  </si>
  <si>
    <t>Observatorio de la Infancia en Andalucía</t>
  </si>
  <si>
    <t xml:space="preserve">
</t>
  </si>
  <si>
    <t>Lista de Tablas  y Gráficos</t>
  </si>
  <si>
    <t xml:space="preserve">Tabla 1. </t>
  </si>
  <si>
    <t xml:space="preserve">Tabla 3. </t>
  </si>
  <si>
    <t xml:space="preserve">Tabla 4. </t>
  </si>
  <si>
    <t>Gráfico 1.</t>
  </si>
  <si>
    <t>Gráfico 2.</t>
  </si>
  <si>
    <t xml:space="preserve">Fuente: </t>
  </si>
  <si>
    <t>Distribución de la población extranjera menor 18 años</t>
  </si>
  <si>
    <t>Total población extranjera (todas las edades)</t>
  </si>
  <si>
    <t>Chicos</t>
  </si>
  <si>
    <t>Chicas</t>
  </si>
  <si>
    <t>Distribución de la población extranjera de 0 a 17 años en Andalucía</t>
  </si>
  <si>
    <t>Población (española y extranjera) de 0 a 17 años</t>
  </si>
  <si>
    <t>América del Norte</t>
  </si>
  <si>
    <t>América Central y Caribe</t>
  </si>
  <si>
    <t>América del Sur</t>
  </si>
  <si>
    <t>PAÍSES EUROPEOS</t>
  </si>
  <si>
    <t>PAISES AMERICANOS</t>
  </si>
  <si>
    <t>PAISES ASIATICOS</t>
  </si>
  <si>
    <t>OCEANÍA</t>
  </si>
  <si>
    <t xml:space="preserve">Total </t>
  </si>
  <si>
    <t>Unión Europea</t>
  </si>
  <si>
    <t>EFTA - Asociación Europea de Libre Comercio</t>
  </si>
  <si>
    <t>Resto de Europa</t>
  </si>
  <si>
    <t>África Mediterránea</t>
  </si>
  <si>
    <t>Resto de África</t>
  </si>
  <si>
    <t>Este y Sudeste de Asia</t>
  </si>
  <si>
    <t>Asia Meridional</t>
  </si>
  <si>
    <t>Resto de Asia</t>
  </si>
  <si>
    <t>Apátridas</t>
  </si>
  <si>
    <t xml:space="preserve">ÁFRICA </t>
  </si>
  <si>
    <t>Gráfico 3.</t>
  </si>
  <si>
    <t>Población extranjera de 0 a 17 años</t>
  </si>
  <si>
    <t>EUROPA</t>
  </si>
  <si>
    <t>Europa no comunitaria</t>
  </si>
  <si>
    <t>Distribución de la población extranjera de 0 a 19 años en Andalucía</t>
  </si>
  <si>
    <t>América Del Norte</t>
  </si>
  <si>
    <t>África</t>
  </si>
  <si>
    <t>Oceanía</t>
  </si>
  <si>
    <t>Asia</t>
  </si>
  <si>
    <t>% de personas  extranjeras menores de 18 años respecto al total de menores</t>
  </si>
  <si>
    <t>AMÉRICA</t>
  </si>
  <si>
    <t>ASIA</t>
  </si>
  <si>
    <t xml:space="preserve">Tabla 2. </t>
  </si>
  <si>
    <t>Tabla 5.</t>
  </si>
  <si>
    <t>Población extranjera de 0 a  17 años según sexo y provincia; Andalucía, 2016</t>
  </si>
  <si>
    <t>Población extranjera de 0 a 17 años según sexo y provincia; Andalucía, 2016</t>
  </si>
  <si>
    <t>Fuente: Observatorio de la Infancia en Andalucía, a partir de la Explotación estadística del Padrón Municipal de Habitantes a 1 de Enero de 2016. Instituto Nacional de Estadística.</t>
  </si>
  <si>
    <t>Andalucía y España. 2016 y años anteriores</t>
  </si>
  <si>
    <t>Población extranjera de 0 a 19 años según área geográfica del país de nacionalidad; provincias de Andalucía, 2016</t>
  </si>
  <si>
    <t>% personas de 0 a 19 años respecto al total de población extranjera en Andalucía</t>
  </si>
  <si>
    <t>Población extranjera de 0 a 19 años según área geográfica del país de nacionalidad; Andalucía y España, 2016</t>
  </si>
  <si>
    <t>% de personas extranjeras menores de 18 años respecto total población extranjera</t>
  </si>
  <si>
    <t>Evolución de la población extranjera de 0 a 17 años según provincias; Andalucía 2003 - 2016</t>
  </si>
  <si>
    <t>Fuente: Observatorio de la Infancia en Andalucía, a partir de la Explotación estadística del Padrón Municipal de Habitantes, años 2003 - 2016. Instituto Nacional de Estadística.</t>
  </si>
  <si>
    <t>Porcentaje de población extranjera de 0 a 17 años respecto al total de menores según provincia; Andalucía, 2003 - 2016</t>
  </si>
  <si>
    <t>Evolución de la población extranjera de 0 a 17 años; Andalucía 2003 - 2016</t>
  </si>
  <si>
    <t>Distribución de la población extranjera de 0 a 19 años de edad según área geográfica de nacionalidad; Andalucía, 2016</t>
  </si>
  <si>
    <t>Distribución población extranjera de 0 a 17 años de edad según provincia de residencia; Andalucía, 2016</t>
  </si>
  <si>
    <t>Observatorio de la Infancia en Andalucía a partir de datos del Padrón Muncipal de Habitantes a 1 de enero de 2016 y años anteriores,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</si>
</sst>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0.0%"/>
  </numFmts>
  <fonts count="5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24"/>
      <color indexed="17"/>
      <name val="Univers"/>
    </font>
    <font>
      <b/>
      <sz val="14"/>
      <color indexed="8"/>
      <name val="Univers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</font>
    <font>
      <sz val="12"/>
      <color indexed="8"/>
      <name val="Univers"/>
    </font>
    <font>
      <b/>
      <sz val="10"/>
      <color indexed="8"/>
      <name val="Univers"/>
    </font>
    <font>
      <b/>
      <sz val="8"/>
      <color indexed="8"/>
      <name val="Univers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50"/>
      </left>
      <right/>
      <top/>
      <bottom style="medium">
        <color indexed="64"/>
      </bottom>
      <diagonal/>
    </border>
    <border>
      <left/>
      <right style="medium">
        <color indexed="50"/>
      </right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/>
      <top/>
      <bottom style="medium">
        <color indexed="64"/>
      </bottom>
      <diagonal/>
    </border>
    <border>
      <left style="thin">
        <color indexed="50"/>
      </left>
      <right style="thin">
        <color indexed="5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164" fontId="1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/>
    <xf numFmtId="0" fontId="46" fillId="27" borderId="0" applyNumberFormat="0" applyBorder="0" applyAlignment="0" applyProtection="0"/>
    <xf numFmtId="0" fontId="47" fillId="0" borderId="0"/>
  </cellStyleXfs>
  <cellXfs count="160">
    <xf numFmtId="0" fontId="0" fillId="0" borderId="0" xfId="0"/>
    <xf numFmtId="0" fontId="0" fillId="24" borderId="0" xfId="0" applyFill="1"/>
    <xf numFmtId="0" fontId="5" fillId="24" borderId="0" xfId="0" applyFont="1" applyFill="1" applyAlignment="1">
      <alignment horizontal="left" wrapText="1"/>
    </xf>
    <xf numFmtId="0" fontId="2" fillId="24" borderId="0" xfId="0" applyFont="1" applyFill="1"/>
    <xf numFmtId="0" fontId="4" fillId="24" borderId="0" xfId="0" applyFont="1" applyFill="1" applyAlignment="1">
      <alignment horizontal="left" wrapText="1"/>
    </xf>
    <xf numFmtId="0" fontId="7" fillId="25" borderId="0" xfId="0" applyFont="1" applyFill="1" applyAlignment="1">
      <alignment horizontal="center"/>
    </xf>
    <xf numFmtId="0" fontId="8" fillId="25" borderId="0" xfId="0" applyFont="1" applyFill="1"/>
    <xf numFmtId="0" fontId="2" fillId="24" borderId="0" xfId="0" applyFont="1" applyFill="1" applyBorder="1"/>
    <xf numFmtId="0" fontId="9" fillId="24" borderId="0" xfId="0" applyFont="1" applyFill="1" applyBorder="1"/>
    <xf numFmtId="0" fontId="3" fillId="24" borderId="0" xfId="0" applyFont="1" applyFill="1"/>
    <xf numFmtId="0" fontId="0" fillId="25" borderId="0" xfId="0" applyFill="1"/>
    <xf numFmtId="0" fontId="3" fillId="24" borderId="0" xfId="0" applyFont="1" applyFill="1" applyBorder="1"/>
    <xf numFmtId="0" fontId="3" fillId="24" borderId="10" xfId="0" applyFont="1" applyFill="1" applyBorder="1"/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/>
    <xf numFmtId="0" fontId="9" fillId="25" borderId="0" xfId="0" applyFont="1" applyFill="1"/>
    <xf numFmtId="166" fontId="3" fillId="24" borderId="10" xfId="37" applyNumberFormat="1" applyFont="1" applyFill="1" applyBorder="1" applyAlignment="1">
      <alignment horizontal="center"/>
    </xf>
    <xf numFmtId="0" fontId="12" fillId="25" borderId="0" xfId="0" applyFont="1" applyFill="1"/>
    <xf numFmtId="0" fontId="13" fillId="24" borderId="0" xfId="0" applyFont="1" applyFill="1"/>
    <xf numFmtId="0" fontId="12" fillId="25" borderId="0" xfId="0" applyFont="1" applyFill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12" xfId="0" applyFont="1" applyFill="1" applyBorder="1" applyAlignment="1">
      <alignment horizontal="center"/>
    </xf>
    <xf numFmtId="0" fontId="3" fillId="24" borderId="13" xfId="0" applyFont="1" applyFill="1" applyBorder="1"/>
    <xf numFmtId="0" fontId="3" fillId="24" borderId="14" xfId="0" applyFont="1" applyFill="1" applyBorder="1"/>
    <xf numFmtId="0" fontId="0" fillId="24" borderId="0" xfId="0" applyFill="1" applyBorder="1"/>
    <xf numFmtId="166" fontId="0" fillId="24" borderId="0" xfId="0" applyNumberFormat="1" applyFill="1" applyBorder="1" applyAlignment="1">
      <alignment horizontal="center"/>
    </xf>
    <xf numFmtId="166" fontId="3" fillId="24" borderId="10" xfId="0" applyNumberFormat="1" applyFont="1" applyFill="1" applyBorder="1" applyAlignment="1">
      <alignment horizontal="center"/>
    </xf>
    <xf numFmtId="166" fontId="0" fillId="24" borderId="0" xfId="37" applyNumberFormat="1" applyFont="1" applyFill="1"/>
    <xf numFmtId="166" fontId="5" fillId="24" borderId="0" xfId="37" applyNumberFormat="1" applyFont="1" applyFill="1" applyAlignment="1">
      <alignment horizontal="center"/>
    </xf>
    <xf numFmtId="0" fontId="2" fillId="24" borderId="15" xfId="0" applyFont="1" applyFill="1" applyBorder="1"/>
    <xf numFmtId="0" fontId="1" fillId="26" borderId="0" xfId="35" applyFill="1" applyProtection="1">
      <protection locked="0"/>
    </xf>
    <xf numFmtId="0" fontId="16" fillId="26" borderId="0" xfId="35" applyFont="1" applyFill="1" applyAlignment="1" applyProtection="1">
      <alignment horizontal="left" vertical="center"/>
      <protection locked="0"/>
    </xf>
    <xf numFmtId="0" fontId="11" fillId="26" borderId="0" xfId="35" applyFont="1" applyFill="1" applyProtection="1">
      <protection locked="0"/>
    </xf>
    <xf numFmtId="0" fontId="17" fillId="26" borderId="0" xfId="35" applyFont="1" applyFill="1" applyAlignment="1" applyProtection="1">
      <alignment horizontal="left" vertical="center"/>
      <protection locked="0"/>
    </xf>
    <xf numFmtId="0" fontId="1" fillId="26" borderId="0" xfId="35" applyFill="1" applyAlignment="1" applyProtection="1">
      <alignment vertical="center"/>
      <protection locked="0"/>
    </xf>
    <xf numFmtId="0" fontId="19" fillId="26" borderId="0" xfId="35" applyFont="1" applyFill="1" applyBorder="1" applyAlignment="1" applyProtection="1">
      <alignment horizontal="left" vertical="center"/>
      <protection locked="0"/>
    </xf>
    <xf numFmtId="0" fontId="20" fillId="26" borderId="0" xfId="35" applyFont="1" applyFill="1" applyBorder="1" applyAlignment="1" applyProtection="1">
      <alignment horizontal="left" vertical="center"/>
      <protection locked="0"/>
    </xf>
    <xf numFmtId="0" fontId="14" fillId="26" borderId="19" xfId="31" applyFill="1" applyBorder="1" applyAlignment="1" applyProtection="1">
      <alignment vertical="center"/>
      <protection locked="0"/>
    </xf>
    <xf numFmtId="0" fontId="2" fillId="26" borderId="20" xfId="0" applyFont="1" applyFill="1" applyBorder="1" applyAlignment="1" applyProtection="1">
      <alignment vertical="center"/>
      <protection locked="0"/>
    </xf>
    <xf numFmtId="0" fontId="21" fillId="26" borderId="0" xfId="35" applyFont="1" applyFill="1" applyAlignment="1" applyProtection="1">
      <alignment horizontal="left" vertical="center"/>
      <protection locked="0"/>
    </xf>
    <xf numFmtId="0" fontId="22" fillId="26" borderId="0" xfId="35" applyFont="1" applyFill="1" applyAlignment="1" applyProtection="1">
      <alignment horizontal="left" vertical="center"/>
      <protection locked="0"/>
    </xf>
    <xf numFmtId="0" fontId="1" fillId="26" borderId="0" xfId="35" applyFont="1" applyFill="1" applyProtection="1">
      <protection locked="0"/>
    </xf>
    <xf numFmtId="166" fontId="1" fillId="24" borderId="0" xfId="37" applyNumberFormat="1" applyFill="1" applyBorder="1" applyAlignment="1">
      <alignment horizontal="center"/>
    </xf>
    <xf numFmtId="0" fontId="2" fillId="26" borderId="0" xfId="0" applyFont="1" applyFill="1" applyBorder="1" applyAlignment="1" applyProtection="1">
      <alignment vertical="center"/>
      <protection locked="0"/>
    </xf>
    <xf numFmtId="0" fontId="18" fillId="26" borderId="0" xfId="35" applyFont="1" applyFill="1" applyBorder="1" applyAlignment="1" applyProtection="1">
      <alignment vertical="top" wrapText="1"/>
      <protection locked="0"/>
    </xf>
    <xf numFmtId="0" fontId="11" fillId="24" borderId="0" xfId="0" applyFont="1" applyFill="1" applyAlignment="1">
      <alignment horizontal="left" wrapText="1"/>
    </xf>
    <xf numFmtId="165" fontId="0" fillId="24" borderId="0" xfId="0" applyNumberFormat="1" applyFill="1"/>
    <xf numFmtId="0" fontId="8" fillId="24" borderId="0" xfId="0" applyFont="1" applyFill="1"/>
    <xf numFmtId="0" fontId="1" fillId="24" borderId="0" xfId="0" applyFont="1" applyFill="1"/>
    <xf numFmtId="166" fontId="9" fillId="24" borderId="0" xfId="37" applyNumberFormat="1" applyFont="1" applyFill="1" applyBorder="1"/>
    <xf numFmtId="0" fontId="3" fillId="24" borderId="0" xfId="0" applyFont="1" applyFill="1" applyAlignment="1">
      <alignment horizontal="left" wrapText="1"/>
    </xf>
    <xf numFmtId="3" fontId="23" fillId="24" borderId="0" xfId="0" applyNumberFormat="1" applyFont="1" applyFill="1" applyAlignment="1">
      <alignment horizontal="right"/>
    </xf>
    <xf numFmtId="3" fontId="5" fillId="24" borderId="10" xfId="0" applyNumberFormat="1" applyFont="1" applyFill="1" applyBorder="1"/>
    <xf numFmtId="3" fontId="23" fillId="24" borderId="0" xfId="0" applyNumberFormat="1" applyFont="1" applyFill="1" applyBorder="1" applyAlignment="1">
      <alignment horizontal="right"/>
    </xf>
    <xf numFmtId="0" fontId="43" fillId="24" borderId="0" xfId="0" applyFont="1" applyFill="1"/>
    <xf numFmtId="0" fontId="44" fillId="24" borderId="0" xfId="0" applyFont="1" applyFill="1" applyAlignment="1">
      <alignment horizontal="left" wrapText="1"/>
    </xf>
    <xf numFmtId="166" fontId="41" fillId="24" borderId="0" xfId="37" applyNumberFormat="1" applyFont="1" applyFill="1" applyBorder="1" applyAlignment="1">
      <alignment horizontal="center"/>
    </xf>
    <xf numFmtId="166" fontId="42" fillId="24" borderId="0" xfId="37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5" fillId="24" borderId="0" xfId="0" applyFont="1" applyFill="1"/>
    <xf numFmtId="0" fontId="5" fillId="24" borderId="15" xfId="0" applyFont="1" applyFill="1" applyBorder="1" applyAlignment="1">
      <alignment horizontal="left"/>
    </xf>
    <xf numFmtId="0" fontId="9" fillId="25" borderId="0" xfId="0" applyFont="1" applyFill="1" applyAlignment="1">
      <alignment horizontal="center"/>
    </xf>
    <xf numFmtId="165" fontId="5" fillId="24" borderId="16" xfId="33" applyNumberFormat="1" applyFont="1" applyFill="1" applyBorder="1" applyAlignment="1">
      <alignment horizontal="center"/>
    </xf>
    <xf numFmtId="165" fontId="5" fillId="24" borderId="15" xfId="33" applyNumberFormat="1" applyFont="1" applyFill="1" applyBorder="1" applyAlignment="1">
      <alignment horizontal="center"/>
    </xf>
    <xf numFmtId="165" fontId="0" fillId="24" borderId="0" xfId="0" applyNumberFormat="1" applyFill="1" applyAlignment="1">
      <alignment horizontal="center"/>
    </xf>
    <xf numFmtId="0" fontId="7" fillId="25" borderId="0" xfId="0" applyFont="1" applyFill="1" applyAlignment="1">
      <alignment horizontal="right"/>
    </xf>
    <xf numFmtId="166" fontId="0" fillId="24" borderId="0" xfId="0" applyNumberFormat="1" applyFill="1"/>
    <xf numFmtId="166" fontId="8" fillId="24" borderId="0" xfId="0" applyNumberFormat="1" applyFont="1" applyFill="1" applyBorder="1"/>
    <xf numFmtId="0" fontId="10" fillId="24" borderId="0" xfId="0" applyFont="1" applyFill="1" applyBorder="1"/>
    <xf numFmtId="0" fontId="6" fillId="24" borderId="0" xfId="0" applyFont="1" applyFill="1" applyBorder="1" applyAlignment="1">
      <alignment vertical="center" wrapText="1"/>
    </xf>
    <xf numFmtId="0" fontId="42" fillId="24" borderId="0" xfId="0" applyFont="1" applyFill="1" applyBorder="1"/>
    <xf numFmtId="0" fontId="41" fillId="24" borderId="0" xfId="0" applyFont="1" applyFill="1" applyBorder="1"/>
    <xf numFmtId="0" fontId="42" fillId="24" borderId="0" xfId="0" applyFont="1" applyFill="1" applyBorder="1" applyAlignment="1">
      <alignment horizontal="left"/>
    </xf>
    <xf numFmtId="0" fontId="45" fillId="24" borderId="0" xfId="0" applyFont="1" applyFill="1" applyBorder="1" applyAlignment="1">
      <alignment horizontal="left" wrapText="1"/>
    </xf>
    <xf numFmtId="3" fontId="42" fillId="24" borderId="0" xfId="33" applyNumberFormat="1" applyFont="1" applyFill="1" applyBorder="1"/>
    <xf numFmtId="0" fontId="13" fillId="26" borderId="0" xfId="35" applyFont="1" applyFill="1" applyProtection="1">
      <protection locked="0"/>
    </xf>
    <xf numFmtId="0" fontId="13" fillId="24" borderId="0" xfId="0" applyFont="1" applyFill="1" applyBorder="1"/>
    <xf numFmtId="0" fontId="8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1" fillId="26" borderId="20" xfId="0" applyFont="1" applyFill="1" applyBorder="1" applyAlignment="1" applyProtection="1">
      <alignment vertical="center"/>
      <protection locked="0"/>
    </xf>
    <xf numFmtId="165" fontId="3" fillId="24" borderId="0" xfId="0" applyNumberFormat="1" applyFont="1" applyFill="1"/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 wrapText="1"/>
    </xf>
    <xf numFmtId="0" fontId="48" fillId="26" borderId="20" xfId="0" applyFont="1" applyFill="1" applyBorder="1" applyAlignment="1" applyProtection="1">
      <alignment vertical="center"/>
      <protection locked="0"/>
    </xf>
    <xf numFmtId="166" fontId="49" fillId="24" borderId="0" xfId="37" applyNumberFormat="1" applyFont="1" applyFill="1" applyAlignment="1">
      <alignment horizontal="center"/>
    </xf>
    <xf numFmtId="166" fontId="50" fillId="24" borderId="0" xfId="37" applyNumberFormat="1" applyFont="1" applyFill="1" applyAlignment="1">
      <alignment horizontal="center"/>
    </xf>
    <xf numFmtId="0" fontId="48" fillId="24" borderId="0" xfId="0" applyFont="1" applyFill="1" applyBorder="1"/>
    <xf numFmtId="0" fontId="7" fillId="25" borderId="21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49" fillId="24" borderId="0" xfId="0" applyFont="1" applyFill="1"/>
    <xf numFmtId="3" fontId="49" fillId="24" borderId="0" xfId="33" applyNumberFormat="1" applyFont="1" applyFill="1" applyBorder="1"/>
    <xf numFmtId="3" fontId="49" fillId="24" borderId="0" xfId="0" applyNumberFormat="1" applyFont="1" applyFill="1"/>
    <xf numFmtId="3" fontId="50" fillId="24" borderId="0" xfId="33" applyNumberFormat="1" applyFont="1" applyFill="1" applyBorder="1"/>
    <xf numFmtId="0" fontId="50" fillId="24" borderId="0" xfId="0" applyFont="1" applyFill="1"/>
    <xf numFmtId="0" fontId="49" fillId="24" borderId="0" xfId="0" applyFont="1" applyFill="1" applyBorder="1"/>
    <xf numFmtId="0" fontId="50" fillId="24" borderId="0" xfId="0" applyFont="1" applyFill="1" applyBorder="1"/>
    <xf numFmtId="0" fontId="49" fillId="24" borderId="15" xfId="0" applyFont="1" applyFill="1" applyBorder="1" applyAlignment="1">
      <alignment horizontal="left"/>
    </xf>
    <xf numFmtId="0" fontId="49" fillId="24" borderId="15" xfId="0" applyFont="1" applyFill="1" applyBorder="1" applyAlignment="1">
      <alignment horizontal="right"/>
    </xf>
    <xf numFmtId="166" fontId="49" fillId="24" borderId="15" xfId="37" applyNumberFormat="1" applyFont="1" applyFill="1" applyBorder="1" applyAlignment="1">
      <alignment horizontal="center"/>
    </xf>
    <xf numFmtId="0" fontId="51" fillId="24" borderId="0" xfId="0" applyFont="1" applyFill="1" applyBorder="1"/>
    <xf numFmtId="166" fontId="49" fillId="24" borderId="0" xfId="37" applyNumberFormat="1" applyFont="1" applyFill="1" applyBorder="1" applyAlignment="1">
      <alignment horizontal="center"/>
    </xf>
    <xf numFmtId="166" fontId="52" fillId="24" borderId="0" xfId="37" applyNumberFormat="1" applyFont="1" applyFill="1" applyBorder="1" applyAlignment="1">
      <alignment horizontal="center"/>
    </xf>
    <xf numFmtId="3" fontId="52" fillId="24" borderId="0" xfId="33" applyNumberFormat="1" applyFont="1" applyFill="1" applyBorder="1"/>
    <xf numFmtId="166" fontId="53" fillId="24" borderId="0" xfId="37" applyNumberFormat="1" applyFont="1" applyFill="1" applyBorder="1" applyAlignment="1">
      <alignment horizontal="center"/>
    </xf>
    <xf numFmtId="0" fontId="53" fillId="24" borderId="0" xfId="0" applyFont="1" applyFill="1" applyBorder="1"/>
    <xf numFmtId="0" fontId="53" fillId="24" borderId="0" xfId="0" applyFont="1" applyFill="1" applyBorder="1" applyAlignment="1">
      <alignment horizontal="left"/>
    </xf>
    <xf numFmtId="0" fontId="54" fillId="24" borderId="0" xfId="0" applyFont="1" applyFill="1"/>
    <xf numFmtId="0" fontId="56" fillId="24" borderId="0" xfId="0" applyFont="1" applyFill="1" applyBorder="1"/>
    <xf numFmtId="165" fontId="49" fillId="24" borderId="0" xfId="33" applyNumberFormat="1" applyFont="1" applyFill="1" applyBorder="1" applyAlignment="1"/>
    <xf numFmtId="165" fontId="50" fillId="24" borderId="0" xfId="33" applyNumberFormat="1" applyFont="1" applyFill="1" applyBorder="1" applyAlignment="1"/>
    <xf numFmtId="0" fontId="5" fillId="24" borderId="0" xfId="0" applyFont="1" applyFill="1" applyBorder="1"/>
    <xf numFmtId="0" fontId="15" fillId="26" borderId="0" xfId="35" applyFont="1" applyFill="1" applyAlignment="1" applyProtection="1">
      <alignment horizontal="left"/>
      <protection locked="0"/>
    </xf>
    <xf numFmtId="0" fontId="10" fillId="24" borderId="0" xfId="0" applyFont="1" applyFill="1" applyAlignment="1">
      <alignment horizontal="left" wrapText="1"/>
    </xf>
    <xf numFmtId="0" fontId="11" fillId="24" borderId="0" xfId="0" applyFont="1" applyFill="1" applyAlignment="1">
      <alignment horizontal="left" wrapText="1"/>
    </xf>
    <xf numFmtId="0" fontId="6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42" fillId="25" borderId="11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0" fontId="10" fillId="24" borderId="26" xfId="0" applyFont="1" applyFill="1" applyBorder="1" applyAlignment="1">
      <alignment horizontal="left" wrapText="1"/>
    </xf>
    <xf numFmtId="0" fontId="10" fillId="24" borderId="0" xfId="0" applyFont="1" applyFill="1" applyBorder="1" applyAlignment="1">
      <alignment horizontal="left" wrapText="1"/>
    </xf>
    <xf numFmtId="0" fontId="11" fillId="24" borderId="26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55" fillId="24" borderId="0" xfId="0" applyFont="1" applyFill="1" applyBorder="1" applyAlignment="1">
      <alignment horizontal="left" wrapText="1"/>
    </xf>
    <xf numFmtId="3" fontId="5" fillId="24" borderId="0" xfId="0" applyNumberFormat="1" applyFont="1" applyFill="1" applyAlignment="1">
      <alignment horizontal="right"/>
    </xf>
    <xf numFmtId="166" fontId="5" fillId="24" borderId="22" xfId="37" applyNumberFormat="1" applyFont="1" applyFill="1" applyBorder="1" applyAlignment="1">
      <alignment horizontal="center"/>
    </xf>
    <xf numFmtId="165" fontId="5" fillId="24" borderId="23" xfId="33" applyNumberFormat="1" applyFont="1" applyFill="1" applyBorder="1" applyAlignment="1">
      <alignment horizontal="center"/>
    </xf>
    <xf numFmtId="165" fontId="5" fillId="24" borderId="23" xfId="33" applyNumberFormat="1" applyFont="1" applyFill="1" applyBorder="1"/>
    <xf numFmtId="166" fontId="5" fillId="24" borderId="23" xfId="37" applyNumberFormat="1" applyFont="1" applyFill="1" applyBorder="1" applyAlignment="1">
      <alignment horizontal="center"/>
    </xf>
    <xf numFmtId="3" fontId="13" fillId="24" borderId="0" xfId="0" applyNumberFormat="1" applyFont="1" applyFill="1" applyAlignment="1">
      <alignment horizontal="right"/>
    </xf>
    <xf numFmtId="3" fontId="13" fillId="24" borderId="0" xfId="33" applyNumberFormat="1" applyFont="1" applyFill="1" applyAlignment="1">
      <alignment horizontal="right"/>
    </xf>
    <xf numFmtId="166" fontId="13" fillId="24" borderId="22" xfId="37" applyNumberFormat="1" applyFont="1" applyFill="1" applyBorder="1" applyAlignment="1">
      <alignment horizontal="center"/>
    </xf>
    <xf numFmtId="165" fontId="13" fillId="24" borderId="23" xfId="33" applyNumberFormat="1" applyFont="1" applyFill="1" applyBorder="1"/>
    <xf numFmtId="166" fontId="13" fillId="24" borderId="0" xfId="37" applyNumberFormat="1" applyFont="1" applyFill="1" applyAlignment="1">
      <alignment horizontal="center"/>
    </xf>
    <xf numFmtId="166" fontId="13" fillId="24" borderId="23" xfId="37" applyNumberFormat="1" applyFont="1" applyFill="1" applyBorder="1" applyAlignment="1">
      <alignment horizontal="center"/>
    </xf>
    <xf numFmtId="3" fontId="13" fillId="24" borderId="15" xfId="0" applyNumberFormat="1" applyFont="1" applyFill="1" applyBorder="1" applyAlignment="1">
      <alignment horizontal="right"/>
    </xf>
    <xf numFmtId="166" fontId="13" fillId="24" borderId="25" xfId="37" applyNumberFormat="1" applyFont="1" applyFill="1" applyBorder="1" applyAlignment="1">
      <alignment horizontal="center"/>
    </xf>
    <xf numFmtId="165" fontId="13" fillId="24" borderId="24" xfId="37" applyNumberFormat="1" applyFont="1" applyFill="1" applyBorder="1" applyAlignment="1">
      <alignment horizontal="center"/>
    </xf>
    <xf numFmtId="165" fontId="5" fillId="24" borderId="0" xfId="33" applyNumberFormat="1" applyFont="1" applyFill="1" applyBorder="1" applyAlignment="1"/>
    <xf numFmtId="166" fontId="5" fillId="24" borderId="12" xfId="37" applyNumberFormat="1" applyFont="1" applyFill="1" applyBorder="1" applyAlignment="1"/>
    <xf numFmtId="165" fontId="5" fillId="24" borderId="11" xfId="33" applyNumberFormat="1" applyFont="1" applyFill="1" applyBorder="1" applyAlignment="1">
      <alignment horizontal="right" vertical="center"/>
    </xf>
    <xf numFmtId="165" fontId="5" fillId="24" borderId="11" xfId="33" applyNumberFormat="1" applyFont="1" applyFill="1" applyBorder="1" applyAlignment="1"/>
    <xf numFmtId="165" fontId="13" fillId="24" borderId="0" xfId="33" applyNumberFormat="1" applyFont="1" applyFill="1" applyBorder="1" applyAlignment="1"/>
    <xf numFmtId="166" fontId="13" fillId="24" borderId="12" xfId="37" applyNumberFormat="1" applyFont="1" applyFill="1" applyBorder="1" applyAlignment="1"/>
    <xf numFmtId="165" fontId="13" fillId="24" borderId="11" xfId="33" applyNumberFormat="1" applyFont="1" applyFill="1" applyBorder="1" applyAlignment="1">
      <alignment horizontal="right" vertical="center"/>
    </xf>
    <xf numFmtId="165" fontId="13" fillId="24" borderId="11" xfId="33" applyNumberFormat="1" applyFont="1" applyFill="1" applyBorder="1" applyAlignment="1"/>
    <xf numFmtId="166" fontId="5" fillId="24" borderId="17" xfId="37" applyNumberFormat="1" applyFont="1" applyFill="1" applyBorder="1" applyAlignment="1">
      <alignment horizontal="right"/>
    </xf>
    <xf numFmtId="165" fontId="5" fillId="24" borderId="15" xfId="33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/>
    </xf>
    <xf numFmtId="3" fontId="5" fillId="24" borderId="0" xfId="33" applyNumberFormat="1" applyFont="1" applyFill="1" applyBorder="1"/>
    <xf numFmtId="3" fontId="13" fillId="24" borderId="0" xfId="33" applyNumberFormat="1" applyFont="1" applyFill="1" applyBorder="1"/>
    <xf numFmtId="0" fontId="5" fillId="24" borderId="15" xfId="0" applyFont="1" applyFill="1" applyBorder="1" applyAlignment="1">
      <alignment horizontal="right"/>
    </xf>
    <xf numFmtId="166" fontId="1" fillId="24" borderId="0" xfId="37" applyNumberFormat="1" applyFont="1" applyFill="1" applyBorder="1"/>
    <xf numFmtId="166" fontId="51" fillId="24" borderId="0" xfId="37" applyNumberFormat="1" applyFont="1" applyFill="1" applyBorder="1"/>
    <xf numFmtId="0" fontId="51" fillId="24" borderId="0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 wrapText="1"/>
    </xf>
    <xf numFmtId="10" fontId="53" fillId="24" borderId="0" xfId="0" applyNumberFormat="1" applyFont="1" applyFill="1" applyBorder="1" applyAlignment="1">
      <alignment horizontal="center"/>
    </xf>
    <xf numFmtId="0" fontId="57" fillId="24" borderId="0" xfId="0" applyFont="1" applyFill="1" applyBorder="1"/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Incorrecto 2" xfId="47"/>
    <cellStyle name="Millares" xfId="33" builtinId="3"/>
    <cellStyle name="Neutral" xfId="34" builtinId="28" customBuiltin="1"/>
    <cellStyle name="Normal" xfId="0" builtinId="0"/>
    <cellStyle name="Normal 2" xfId="46"/>
    <cellStyle name="Normal 3" xfId="48"/>
    <cellStyle name="Normal_Lista Tablas_1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población extranjera de 0 a 17 años de edad según provincia de residencia. Andalucía, 2016</a:t>
            </a:r>
          </a:p>
        </c:rich>
      </c:tx>
      <c:layout>
        <c:manualLayout>
          <c:xMode val="edge"/>
          <c:yMode val="edge"/>
          <c:x val="0.11692864605258449"/>
          <c:y val="3.1963541585379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44906624891787"/>
          <c:y val="0.2762564268507533"/>
          <c:w val="0.43281051076180527"/>
          <c:h val="0.566211308083859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757-4512-A7A7-6BC26D4555D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757-4512-A7A7-6BC26D4555D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757-4512-A7A7-6BC26D4555D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57-4512-A7A7-6BC26D4555DE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757-4512-A7A7-6BC26D4555DE}"/>
              </c:ext>
            </c:extLst>
          </c:dPt>
          <c:dPt>
            <c:idx val="5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57-4512-A7A7-6BC26D4555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757-4512-A7A7-6BC26D4555DE}"/>
              </c:ext>
            </c:extLst>
          </c:dPt>
          <c:dPt>
            <c:idx val="7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757-4512-A7A7-6BC26D4555DE}"/>
              </c:ext>
            </c:extLst>
          </c:dPt>
          <c:dLbls>
            <c:dLbl>
              <c:idx val="0"/>
              <c:layout>
                <c:manualLayout>
                  <c:x val="1.9766356527861739E-2"/>
                  <c:y val="-2.6648053160472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57-4512-A7A7-6BC26D4555DE}"/>
                </c:ext>
              </c:extLst>
            </c:dLbl>
            <c:dLbl>
              <c:idx val="1"/>
              <c:layout>
                <c:manualLayout>
                  <c:x val="2.171726152002651E-2"/>
                  <c:y val="-4.862278776692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57-4512-A7A7-6BC26D4555DE}"/>
                </c:ext>
              </c:extLst>
            </c:dLbl>
            <c:dLbl>
              <c:idx val="2"/>
              <c:layout>
                <c:manualLayout>
                  <c:x val="1.9978047699642398E-2"/>
                  <c:y val="-3.8071831536178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57-4512-A7A7-6BC26D4555DE}"/>
                </c:ext>
              </c:extLst>
            </c:dLbl>
            <c:dLbl>
              <c:idx val="3"/>
              <c:layout>
                <c:manualLayout>
                  <c:x val="7.2130676051172515E-2"/>
                  <c:y val="-1.6846959636769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57-4512-A7A7-6BC26D4555DE}"/>
                </c:ext>
              </c:extLst>
            </c:dLbl>
            <c:dLbl>
              <c:idx val="4"/>
              <c:layout>
                <c:manualLayout>
                  <c:x val="6.7541616775089297E-2"/>
                  <c:y val="2.063643529305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57-4512-A7A7-6BC26D4555DE}"/>
                </c:ext>
              </c:extLst>
            </c:dLbl>
            <c:dLbl>
              <c:idx val="5"/>
              <c:layout>
                <c:manualLayout>
                  <c:x val="-8.7367438789461405E-2"/>
                  <c:y val="3.4162759591901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57-4512-A7A7-6BC26D4555DE}"/>
                </c:ext>
              </c:extLst>
            </c:dLbl>
            <c:dLbl>
              <c:idx val="6"/>
              <c:layout>
                <c:manualLayout>
                  <c:x val="-2.9109988098524414E-2"/>
                  <c:y val="1.49361578802665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57-4512-A7A7-6BC26D4555DE}"/>
                </c:ext>
              </c:extLst>
            </c:dLbl>
            <c:dLbl>
              <c:idx val="7"/>
              <c:layout>
                <c:manualLayout>
                  <c:x val="-2.5396886082323711E-2"/>
                  <c:y val="-1.480790369788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57-4512-A7A7-6BC26D4555D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Gráfico1!$A$2:$A$9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Gráfico1!$B$2:$B$9</c:f>
              <c:numCache>
                <c:formatCode>0.0%</c:formatCode>
                <c:ptCount val="8"/>
                <c:pt idx="0">
                  <c:v>0.26844694307800421</c:v>
                </c:pt>
                <c:pt idx="1">
                  <c:v>6.9234804469826688E-2</c:v>
                </c:pt>
                <c:pt idx="2">
                  <c:v>3.5681411024120833E-2</c:v>
                </c:pt>
                <c:pt idx="3">
                  <c:v>8.8545326774420244E-2</c:v>
                </c:pt>
                <c:pt idx="4">
                  <c:v>6.4068175744558711E-2</c:v>
                </c:pt>
                <c:pt idx="5">
                  <c:v>2.7377193590213098E-2</c:v>
                </c:pt>
                <c:pt idx="6">
                  <c:v>0.34580780537052253</c:v>
                </c:pt>
                <c:pt idx="7">
                  <c:v>0.10083833994833372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57-4512-A7A7-6BC26D4555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población extranjera de 0 a 19 años de edad según área</a:t>
            </a:r>
            <a:r>
              <a:rPr lang="es-ES" baseline="0"/>
              <a:t> geográfica</a:t>
            </a:r>
            <a:r>
              <a:rPr lang="es-ES"/>
              <a:t> de nacionalidad. Andalucía, 2016</a:t>
            </a:r>
          </a:p>
        </c:rich>
      </c:tx>
      <c:layout>
        <c:manualLayout>
          <c:xMode val="edge"/>
          <c:yMode val="edge"/>
          <c:x val="0.14234259280439332"/>
          <c:y val="1.1600928074245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69421046982419"/>
          <c:y val="0.26682134570765659"/>
          <c:w val="0.45045124305187756"/>
          <c:h val="0.580046403712296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DE7-4065-B631-E06E9E0861EE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E7-4065-B631-E06E9E0861E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DE7-4065-B631-E06E9E0861E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E7-4065-B631-E06E9E0861E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DE7-4065-B631-E06E9E0861E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E7-4065-B631-E06E9E0861EE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DE7-4065-B631-E06E9E0861EE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E7-4065-B631-E06E9E0861EE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DE7-4065-B631-E06E9E0861E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E7-4065-B631-E06E9E0861EE}"/>
              </c:ext>
            </c:extLst>
          </c:dPt>
          <c:dPt>
            <c:idx val="1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DE7-4065-B631-E06E9E0861EE}"/>
              </c:ext>
            </c:extLst>
          </c:dPt>
          <c:dLbls>
            <c:dLbl>
              <c:idx val="0"/>
              <c:layout>
                <c:manualLayout>
                  <c:x val="3.7401878909380515E-2"/>
                  <c:y val="-2.7987162857542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E7-4065-B631-E06E9E0861EE}"/>
                </c:ext>
              </c:extLst>
            </c:dLbl>
            <c:dLbl>
              <c:idx val="1"/>
              <c:layout>
                <c:manualLayout>
                  <c:x val="0.11165012935746865"/>
                  <c:y val="-6.9396081870276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7-4065-B631-E06E9E0861EE}"/>
                </c:ext>
              </c:extLst>
            </c:dLbl>
            <c:dLbl>
              <c:idx val="2"/>
              <c:layout>
                <c:manualLayout>
                  <c:x val="-4.8304870383211407E-2"/>
                  <c:y val="4.9021320130807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7-4065-B631-E06E9E0861EE}"/>
                </c:ext>
              </c:extLst>
            </c:dLbl>
            <c:dLbl>
              <c:idx val="3"/>
              <c:layout>
                <c:manualLayout>
                  <c:x val="-3.3622283701023867E-2"/>
                  <c:y val="3.85457373383882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7-4065-B631-E06E9E0861EE}"/>
                </c:ext>
              </c:extLst>
            </c:dLbl>
            <c:dLbl>
              <c:idx val="4"/>
              <c:layout>
                <c:manualLayout>
                  <c:x val="-5.213723960180653E-2"/>
                  <c:y val="-1.8221541751725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7-4065-B631-E06E9E0861EE}"/>
                </c:ext>
              </c:extLst>
            </c:dLbl>
            <c:dLbl>
              <c:idx val="5"/>
              <c:layout>
                <c:manualLayout>
                  <c:x val="-3.6816343902958078E-2"/>
                  <c:y val="-3.43321668124817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7-4065-B631-E06E9E0861EE}"/>
                </c:ext>
              </c:extLst>
            </c:dLbl>
            <c:dLbl>
              <c:idx val="6"/>
              <c:layout>
                <c:manualLayout>
                  <c:x val="-7.2588824780818198E-2"/>
                  <c:y val="-8.8407232158625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E7-4065-B631-E06E9E0861EE}"/>
                </c:ext>
              </c:extLst>
            </c:dLbl>
            <c:dLbl>
              <c:idx val="7"/>
              <c:layout>
                <c:manualLayout>
                  <c:x val="-3.9114516090894044E-2"/>
                  <c:y val="-0.104254398755711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E7-4065-B631-E06E9E0861EE}"/>
                </c:ext>
              </c:extLst>
            </c:dLbl>
            <c:dLbl>
              <c:idx val="8"/>
              <c:layout>
                <c:manualLayout>
                  <c:x val="0.15520976094204442"/>
                  <c:y val="-7.7578740157480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E7-4065-B631-E06E9E0861EE}"/>
                </c:ext>
              </c:extLst>
            </c:dLbl>
            <c:dLbl>
              <c:idx val="9"/>
              <c:layout>
                <c:manualLayout>
                  <c:x val="0.13455706320982846"/>
                  <c:y val="-5.7203963193695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7-4065-B631-E06E9E0861EE}"/>
                </c:ext>
              </c:extLst>
            </c:dLbl>
            <c:dLbl>
              <c:idx val="10"/>
              <c:layout>
                <c:manualLayout>
                  <c:x val="0.24052991293702419"/>
                  <c:y val="1.2745065799489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E7-4065-B631-E06E9E0861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Gráfico2!$C$5:$C$13</c:f>
              <c:strCache>
                <c:ptCount val="9"/>
                <c:pt idx="0">
                  <c:v>Unión Europea</c:v>
                </c:pt>
                <c:pt idx="1">
                  <c:v>Europa no comunitaria</c:v>
                </c:pt>
                <c:pt idx="2">
                  <c:v>África</c:v>
                </c:pt>
                <c:pt idx="3">
                  <c:v>América Central y Caribe</c:v>
                </c:pt>
                <c:pt idx="4">
                  <c:v>América del Norte</c:v>
                </c:pt>
                <c:pt idx="5">
                  <c:v>América del Sur</c:v>
                </c:pt>
                <c:pt idx="6">
                  <c:v>Asia</c:v>
                </c:pt>
                <c:pt idx="7">
                  <c:v>Oceanía</c:v>
                </c:pt>
                <c:pt idx="8">
                  <c:v>Apátridas</c:v>
                </c:pt>
              </c:strCache>
            </c:strRef>
          </c:cat>
          <c:val>
            <c:numRef>
              <c:f>Gráfico2!$D$5:$D$13</c:f>
              <c:numCache>
                <c:formatCode>0.0%</c:formatCode>
                <c:ptCount val="9"/>
                <c:pt idx="0">
                  <c:v>0.39443530847169911</c:v>
                </c:pt>
                <c:pt idx="1">
                  <c:v>5.5929835729315862E-2</c:v>
                </c:pt>
                <c:pt idx="2">
                  <c:v>0.34472088129719025</c:v>
                </c:pt>
                <c:pt idx="3">
                  <c:v>1.678956023553127E-2</c:v>
                </c:pt>
                <c:pt idx="4">
                  <c:v>1.1016214878078971E-2</c:v>
                </c:pt>
                <c:pt idx="5">
                  <c:v>9.8005410853535618E-2</c:v>
                </c:pt>
                <c:pt idx="6">
                  <c:v>7.8395487418881402E-2</c:v>
                </c:pt>
                <c:pt idx="7">
                  <c:v>5.1279330893144487E-4</c:v>
                </c:pt>
                <c:pt idx="8">
                  <c:v>2.4908372771590223E-4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E7-4065-B631-E06E9E0861E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la población extranjera de 0 a 17 años; Andalucía 2003 - 2016</a:t>
            </a:r>
          </a:p>
          <a:p>
            <a:pPr>
              <a:defRPr sz="1200"/>
            </a:pPr>
            <a:endPara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306497008447739E-2"/>
          <c:y val="6.5800553165805964E-2"/>
          <c:w val="0.92350846713337686"/>
          <c:h val="0.88804523048524164"/>
        </c:manualLayout>
      </c:layout>
      <c:lineChart>
        <c:grouping val="standard"/>
        <c:varyColors val="0"/>
        <c:ser>
          <c:idx val="0"/>
          <c:order val="0"/>
          <c:tx>
            <c:strRef>
              <c:f>Gráfico3!$B$7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Gráfico3!$C$7:$R$7</c15:sqref>
                  </c15:fullRef>
                </c:ext>
              </c:extLst>
              <c:f>Gráfico3!$C$7:$P$7</c:f>
              <c:numCache>
                <c:formatCode>General</c:formatCode>
                <c:ptCount val="14"/>
                <c:pt idx="0">
                  <c:v>43305</c:v>
                </c:pt>
                <c:pt idx="1">
                  <c:v>53642</c:v>
                </c:pt>
                <c:pt idx="2">
                  <c:v>67353</c:v>
                </c:pt>
                <c:pt idx="3">
                  <c:v>76091</c:v>
                </c:pt>
                <c:pt idx="4">
                  <c:v>85911</c:v>
                </c:pt>
                <c:pt idx="5">
                  <c:v>101664</c:v>
                </c:pt>
                <c:pt idx="6">
                  <c:v>110636</c:v>
                </c:pt>
                <c:pt idx="7">
                  <c:v>115689</c:v>
                </c:pt>
                <c:pt idx="8">
                  <c:v>118906</c:v>
                </c:pt>
                <c:pt idx="9">
                  <c:v>121047</c:v>
                </c:pt>
                <c:pt idx="10">
                  <c:v>118414</c:v>
                </c:pt>
                <c:pt idx="11">
                  <c:v>109558</c:v>
                </c:pt>
                <c:pt idx="12">
                  <c:v>104493</c:v>
                </c:pt>
                <c:pt idx="13">
                  <c:v>101033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D-4EAF-8795-E9077B13D070}"/>
            </c:ext>
          </c:extLst>
        </c:ser>
        <c:ser>
          <c:idx val="1"/>
          <c:order val="1"/>
          <c:tx>
            <c:strRef>
              <c:f>Gráfico3!$B$8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Gráfico3!$C$8:$R$8</c15:sqref>
                  </c15:fullRef>
                </c:ext>
              </c:extLst>
              <c:f>Gráfico3!$C$8:$P$8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D-4EAF-8795-E9077B13D070}"/>
            </c:ext>
          </c:extLst>
        </c:ser>
        <c:ser>
          <c:idx val="2"/>
          <c:order val="2"/>
          <c:tx>
            <c:strRef>
              <c:f>Gráfico3!$B$9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Gráfico3!$C$9:$R$9</c15:sqref>
                  </c15:fullRef>
                </c:ext>
              </c:extLst>
              <c:f>Gráfico3!$C$9:$P$9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D-4EAF-8795-E9077B13D070}"/>
            </c:ext>
          </c:extLst>
        </c:ser>
        <c:ser>
          <c:idx val="3"/>
          <c:order val="3"/>
          <c:tx>
            <c:strRef>
              <c:f>Gráfico3!$B$10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Gráfico3!$C$10:$R$10</c15:sqref>
                  </c15:fullRef>
                </c:ext>
              </c:extLst>
              <c:f>Gráfico3!$C$10:$P$10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2D-4EAF-8795-E9077B13D070}"/>
            </c:ext>
          </c:extLst>
        </c:ser>
        <c:ser>
          <c:idx val="4"/>
          <c:order val="4"/>
          <c:tx>
            <c:strRef>
              <c:f>Gráfico3!$B$11</c:f>
              <c:strCache>
                <c:ptCount val="1"/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Gráfico3!$C$11:$R$11</c15:sqref>
                  </c15:fullRef>
                </c:ext>
              </c:extLst>
              <c:f>Gráfico3!$C$11:$P$11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2D-4EAF-8795-E9077B13D070}"/>
            </c:ext>
          </c:extLst>
        </c:ser>
        <c:ser>
          <c:idx val="5"/>
          <c:order val="5"/>
          <c:tx>
            <c:strRef>
              <c:f>Gráfico3!$B$12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Gráfico3!$C$12:$R$12</c15:sqref>
                  </c15:fullRef>
                </c:ext>
              </c:extLst>
              <c:f>Gráfico3!$C$12:$P$12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2D-4EAF-8795-E9077B13D070}"/>
            </c:ext>
          </c:extLst>
        </c:ser>
        <c:ser>
          <c:idx val="6"/>
          <c:order val="6"/>
          <c:tx>
            <c:strRef>
              <c:f>Gráfico3!$B$13</c:f>
              <c:strCache>
                <c:ptCount val="1"/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Gráfico3!$C$13:$R$13</c15:sqref>
                  </c15:fullRef>
                </c:ext>
              </c:extLst>
              <c:f>Gráfico3!$C$13:$P$13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2D-4EAF-8795-E9077B13D070}"/>
            </c:ext>
          </c:extLst>
        </c:ser>
        <c:ser>
          <c:idx val="7"/>
          <c:order val="7"/>
          <c:tx>
            <c:strRef>
              <c:f>Gráfico3!$B$14</c:f>
              <c:strCache>
                <c:ptCount val="1"/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Gráfico3!$C$6:$P$6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Gráfico3!$C$14:$R$14</c15:sqref>
                  </c15:fullRef>
                </c:ext>
              </c:extLst>
              <c:f>Gráfico3!$C$14:$P$14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2D-4EAF-8795-E9077B13D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212127"/>
        <c:axId val="1745216703"/>
      </c:lineChart>
      <c:catAx>
        <c:axId val="174521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45216703"/>
        <c:crosses val="autoZero"/>
        <c:auto val="1"/>
        <c:lblAlgn val="ctr"/>
        <c:lblOffset val="100"/>
        <c:noMultiLvlLbl val="0"/>
      </c:catAx>
      <c:valAx>
        <c:axId val="174521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4521212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85725</xdr:rowOff>
    </xdr:from>
    <xdr:to>
      <xdr:col>4</xdr:col>
      <xdr:colOff>914400</xdr:colOff>
      <xdr:row>15</xdr:row>
      <xdr:rowOff>85725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0" y="4876800"/>
          <a:ext cx="6143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Observatorio de la Infancia en Andalucía, a partir de la Explotación estadística del Padrón Municipal de Habitantes a 1 de Enero de 2016. Instituto Nacional de Estadística.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428625</xdr:colOff>
      <xdr:row>25</xdr:row>
      <xdr:rowOff>123825</xdr:rowOff>
    </xdr:to>
    <xdr:graphicFrame macro="">
      <xdr:nvGraphicFramePr>
        <xdr:cNvPr id="317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95250</xdr:rowOff>
    </xdr:from>
    <xdr:to>
      <xdr:col>4</xdr:col>
      <xdr:colOff>638175</xdr:colOff>
      <xdr:row>28</xdr:row>
      <xdr:rowOff>95250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8575" y="4343400"/>
          <a:ext cx="4962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Observatorio de la Infancia en Andalucía, a partir de la Explotación estadística del Padrón Municipal de Habitantes a 1 de Enero de 2016. Instituto Nacional de Estadística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276225</xdr:colOff>
      <xdr:row>26</xdr:row>
      <xdr:rowOff>9525</xdr:rowOff>
    </xdr:to>
    <xdr:graphicFrame macro="">
      <xdr:nvGraphicFramePr>
        <xdr:cNvPr id="30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12</xdr:col>
      <xdr:colOff>590550</xdr:colOff>
      <xdr:row>40</xdr:row>
      <xdr:rowOff>47626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20"/>
  <sheetViews>
    <sheetView tabSelected="1" workbookViewId="0">
      <selection activeCell="E19" sqref="E19"/>
    </sheetView>
  </sheetViews>
  <sheetFormatPr baseColWidth="10" defaultRowHeight="17.25" customHeight="1"/>
  <cols>
    <col min="1" max="1" width="2.85546875" style="30" customWidth="1"/>
    <col min="2" max="2" width="9.7109375" style="30" customWidth="1"/>
    <col min="3" max="3" width="94.7109375" style="30" customWidth="1"/>
    <col min="4" max="16384" width="11.42578125" style="30"/>
  </cols>
  <sheetData>
    <row r="1" spans="1:5" ht="26.25" customHeight="1">
      <c r="B1" s="112" t="s">
        <v>14</v>
      </c>
      <c r="C1" s="112"/>
    </row>
    <row r="2" spans="1:5" ht="17.25" customHeight="1">
      <c r="B2" s="31" t="s">
        <v>48</v>
      </c>
      <c r="C2" s="32"/>
    </row>
    <row r="3" spans="1:5" ht="17.25" customHeight="1">
      <c r="B3" s="33" t="s">
        <v>64</v>
      </c>
    </row>
    <row r="4" spans="1:5" ht="17.25" customHeight="1">
      <c r="B4" s="44" t="s">
        <v>15</v>
      </c>
    </row>
    <row r="5" spans="1:5" s="34" customFormat="1" ht="17.25" customHeight="1">
      <c r="B5" s="35" t="s">
        <v>16</v>
      </c>
      <c r="C5" s="36"/>
    </row>
    <row r="6" spans="1:5" ht="17.25" customHeight="1">
      <c r="A6" s="34"/>
      <c r="B6" s="37" t="s">
        <v>17</v>
      </c>
      <c r="C6" s="84" t="s">
        <v>61</v>
      </c>
      <c r="D6" s="38"/>
      <c r="E6" s="38"/>
    </row>
    <row r="7" spans="1:5" ht="17.25" customHeight="1">
      <c r="A7" s="34"/>
      <c r="B7" s="37" t="s">
        <v>59</v>
      </c>
      <c r="C7" s="80" t="s">
        <v>67</v>
      </c>
      <c r="D7" s="38"/>
      <c r="E7" s="38"/>
    </row>
    <row r="8" spans="1:5" ht="17.25" customHeight="1">
      <c r="A8" s="34"/>
      <c r="B8" s="37" t="s">
        <v>18</v>
      </c>
      <c r="C8" s="80" t="s">
        <v>65</v>
      </c>
      <c r="D8" s="38"/>
      <c r="E8" s="38"/>
    </row>
    <row r="9" spans="1:5" ht="17.25" customHeight="1">
      <c r="A9" s="34"/>
      <c r="B9" s="37" t="s">
        <v>19</v>
      </c>
      <c r="C9" s="80" t="s">
        <v>69</v>
      </c>
      <c r="D9" s="38"/>
      <c r="E9" s="38"/>
    </row>
    <row r="10" spans="1:5" ht="17.25" customHeight="1">
      <c r="A10" s="34"/>
      <c r="B10" s="37" t="s">
        <v>60</v>
      </c>
      <c r="C10" s="80" t="s">
        <v>71</v>
      </c>
      <c r="D10" s="38"/>
      <c r="E10" s="38"/>
    </row>
    <row r="11" spans="1:5" ht="17.25" customHeight="1">
      <c r="A11" s="34"/>
      <c r="B11" s="37"/>
      <c r="C11" s="43"/>
      <c r="D11" s="38"/>
      <c r="E11" s="38"/>
    </row>
    <row r="12" spans="1:5" ht="17.25" customHeight="1">
      <c r="A12" s="34"/>
      <c r="B12" s="37" t="s">
        <v>20</v>
      </c>
      <c r="C12" s="80" t="s">
        <v>74</v>
      </c>
      <c r="D12" s="38"/>
      <c r="E12" s="38"/>
    </row>
    <row r="13" spans="1:5" ht="19.149999999999999" customHeight="1">
      <c r="A13" s="34"/>
      <c r="B13" s="37" t="s">
        <v>21</v>
      </c>
      <c r="C13" s="80" t="s">
        <v>73</v>
      </c>
      <c r="D13" s="38"/>
      <c r="E13" s="38"/>
    </row>
    <row r="14" spans="1:5" ht="17.25" customHeight="1">
      <c r="A14" s="34"/>
      <c r="B14" s="37" t="s">
        <v>47</v>
      </c>
      <c r="C14" s="80" t="s">
        <v>72</v>
      </c>
      <c r="D14" s="38"/>
      <c r="E14" s="38"/>
    </row>
    <row r="15" spans="1:5" ht="17.25" customHeight="1">
      <c r="A15" s="76"/>
      <c r="B15" s="40" t="s">
        <v>22</v>
      </c>
      <c r="C15" s="40" t="s">
        <v>75</v>
      </c>
    </row>
    <row r="16" spans="1:5" ht="17.25" customHeight="1">
      <c r="B16" s="39"/>
      <c r="C16" s="32"/>
    </row>
    <row r="20" spans="3:3" ht="17.25" customHeight="1">
      <c r="C20" s="41"/>
    </row>
  </sheetData>
  <mergeCells count="1">
    <mergeCell ref="B1:C1"/>
  </mergeCells>
  <phoneticPr fontId="10" type="noConversion"/>
  <hyperlinks>
    <hyperlink ref="B6" location="Tabla1!A1" display="Tabla 1. "/>
    <hyperlink ref="B7" location="Tabla2!A1" display="Tabla 2. "/>
    <hyperlink ref="B8" location="Tabla3!A1" display="Tabla 3. "/>
    <hyperlink ref="B9" location="Tabla4!A1" display="Tabla 4. "/>
    <hyperlink ref="B10" location="Tabla5!A1" display="Tabla 5."/>
    <hyperlink ref="B12" location="Gráfico2!A1" display="Gráfico 1."/>
    <hyperlink ref="B13" location="Gráfico3!A1" display="Gráfico 2."/>
    <hyperlink ref="B14" location="Gráfico3!A1" display="Gráfico 3."/>
  </hyperlinks>
  <pageMargins left="0.75" right="0.75" top="1" bottom="1" header="0" footer="0"/>
  <pageSetup paperSize="9" scale="66" orientation="portrait" r:id="rId1"/>
  <headerFooter alignWithMargins="0">
    <oddHeader>&amp;LObservatorio de la Infancia en Andalucía&amp;R&amp;P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8"/>
  <sheetViews>
    <sheetView workbookViewId="0">
      <selection activeCell="E4" sqref="E4:E11"/>
    </sheetView>
  </sheetViews>
  <sheetFormatPr baseColWidth="10" defaultColWidth="9.140625" defaultRowHeight="12.75"/>
  <cols>
    <col min="1" max="1" width="13" style="1" customWidth="1"/>
    <col min="2" max="2" width="14" style="1" customWidth="1"/>
    <col min="3" max="3" width="11.28515625" style="1" customWidth="1"/>
    <col min="4" max="4" width="12.7109375" style="1" customWidth="1"/>
    <col min="5" max="5" width="14.85546875" style="1" customWidth="1"/>
    <col min="6" max="6" width="13.140625" style="1" bestFit="1" customWidth="1"/>
    <col min="7" max="7" width="15.28515625" style="1" customWidth="1"/>
    <col min="8" max="8" width="13.42578125" style="1" bestFit="1" customWidth="1"/>
    <col min="9" max="9" width="15" style="1" customWidth="1"/>
    <col min="10" max="13" width="11.28515625" style="1" customWidth="1"/>
    <col min="14" max="16384" width="9.140625" style="1"/>
  </cols>
  <sheetData>
    <row r="1" spans="1:9" ht="30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</row>
    <row r="2" spans="1:9" ht="92.25" customHeight="1">
      <c r="A2" s="6"/>
      <c r="B2" s="83" t="s">
        <v>0</v>
      </c>
      <c r="C2" s="82" t="s">
        <v>25</v>
      </c>
      <c r="D2" s="82" t="s">
        <v>26</v>
      </c>
      <c r="E2" s="88" t="s">
        <v>23</v>
      </c>
      <c r="F2" s="89" t="s">
        <v>28</v>
      </c>
      <c r="G2" s="83" t="s">
        <v>56</v>
      </c>
      <c r="H2" s="88" t="s">
        <v>24</v>
      </c>
      <c r="I2" s="83" t="s">
        <v>68</v>
      </c>
    </row>
    <row r="3" spans="1:9" s="9" customFormat="1" ht="15.2" customHeight="1">
      <c r="A3" s="50" t="s">
        <v>1</v>
      </c>
      <c r="B3" s="126">
        <v>101033</v>
      </c>
      <c r="C3" s="126">
        <v>52149</v>
      </c>
      <c r="D3" s="126">
        <v>48884</v>
      </c>
      <c r="E3" s="127">
        <f>B3/$B$3</f>
        <v>1</v>
      </c>
      <c r="F3" s="128">
        <v>1621211</v>
      </c>
      <c r="G3" s="28">
        <f>B3/F3</f>
        <v>6.2319463660189818E-2</v>
      </c>
      <c r="H3" s="129">
        <v>620006</v>
      </c>
      <c r="I3" s="130">
        <f>B3/H3</f>
        <v>0.16295487463024552</v>
      </c>
    </row>
    <row r="4" spans="1:9" ht="15.2" customHeight="1">
      <c r="A4" s="3" t="s">
        <v>9</v>
      </c>
      <c r="B4" s="131">
        <v>27122</v>
      </c>
      <c r="C4" s="132">
        <v>14002</v>
      </c>
      <c r="D4" s="132">
        <v>13120</v>
      </c>
      <c r="E4" s="133">
        <f t="shared" ref="E4:E11" si="0">B4/$B$3</f>
        <v>0.26844694307800421</v>
      </c>
      <c r="F4" s="134">
        <v>143220</v>
      </c>
      <c r="G4" s="135">
        <f t="shared" ref="G4:G11" si="1">B4/F4</f>
        <v>0.18937299259879906</v>
      </c>
      <c r="H4" s="134">
        <v>138340</v>
      </c>
      <c r="I4" s="136">
        <f>B4/H4</f>
        <v>0.196053202255313</v>
      </c>
    </row>
    <row r="5" spans="1:9" ht="15.2" customHeight="1">
      <c r="A5" s="3" t="s">
        <v>2</v>
      </c>
      <c r="B5" s="131">
        <v>6995</v>
      </c>
      <c r="C5" s="132">
        <v>3595</v>
      </c>
      <c r="D5" s="132">
        <v>3400</v>
      </c>
      <c r="E5" s="133">
        <f t="shared" si="0"/>
        <v>6.9234804469826688E-2</v>
      </c>
      <c r="F5" s="134">
        <v>244135</v>
      </c>
      <c r="G5" s="135">
        <f t="shared" si="1"/>
        <v>2.8652180146230569E-2</v>
      </c>
      <c r="H5" s="134">
        <v>41299</v>
      </c>
      <c r="I5" s="136">
        <f t="shared" ref="I5:I11" si="2">B5/H5</f>
        <v>0.16937456112738808</v>
      </c>
    </row>
    <row r="6" spans="1:9" ht="15.2" customHeight="1">
      <c r="A6" s="3" t="s">
        <v>3</v>
      </c>
      <c r="B6" s="131">
        <v>3605</v>
      </c>
      <c r="C6" s="132">
        <v>1842</v>
      </c>
      <c r="D6" s="132">
        <v>1763</v>
      </c>
      <c r="E6" s="133">
        <f t="shared" si="0"/>
        <v>3.5681411024120833E-2</v>
      </c>
      <c r="F6" s="134">
        <v>144562</v>
      </c>
      <c r="G6" s="135">
        <f t="shared" si="1"/>
        <v>2.493739710297312E-2</v>
      </c>
      <c r="H6" s="134">
        <v>20388</v>
      </c>
      <c r="I6" s="136">
        <f t="shared" si="2"/>
        <v>0.17681969786148716</v>
      </c>
    </row>
    <row r="7" spans="1:9" ht="15.2" customHeight="1">
      <c r="A7" s="3" t="s">
        <v>4</v>
      </c>
      <c r="B7" s="131">
        <v>8946</v>
      </c>
      <c r="C7" s="132">
        <v>4655</v>
      </c>
      <c r="D7" s="132">
        <v>4291</v>
      </c>
      <c r="E7" s="133">
        <f t="shared" si="0"/>
        <v>8.8545326774420244E-2</v>
      </c>
      <c r="F7" s="134">
        <v>169763</v>
      </c>
      <c r="G7" s="135">
        <f t="shared" si="1"/>
        <v>5.2696995222751716E-2</v>
      </c>
      <c r="H7" s="134">
        <v>57703</v>
      </c>
      <c r="I7" s="136">
        <f t="shared" si="2"/>
        <v>0.15503526679722024</v>
      </c>
    </row>
    <row r="8" spans="1:9" ht="15.2" customHeight="1">
      <c r="A8" s="3" t="s">
        <v>5</v>
      </c>
      <c r="B8" s="131">
        <v>6473</v>
      </c>
      <c r="C8" s="132">
        <v>3392</v>
      </c>
      <c r="D8" s="132">
        <v>3081</v>
      </c>
      <c r="E8" s="133">
        <f t="shared" si="0"/>
        <v>6.4068175744558711E-2</v>
      </c>
      <c r="F8" s="134">
        <v>98764</v>
      </c>
      <c r="G8" s="135">
        <f t="shared" si="1"/>
        <v>6.5540075331092296E-2</v>
      </c>
      <c r="H8" s="134">
        <v>41302</v>
      </c>
      <c r="I8" s="136">
        <f t="shared" si="2"/>
        <v>0.15672364534405114</v>
      </c>
    </row>
    <row r="9" spans="1:9" ht="15.2" customHeight="1">
      <c r="A9" s="3" t="s">
        <v>6</v>
      </c>
      <c r="B9" s="131">
        <v>2766</v>
      </c>
      <c r="C9" s="132">
        <v>1398</v>
      </c>
      <c r="D9" s="132">
        <v>1368</v>
      </c>
      <c r="E9" s="133">
        <f>B9/$B$3</f>
        <v>2.7377193590213098E-2</v>
      </c>
      <c r="F9" s="134">
        <v>116186</v>
      </c>
      <c r="G9" s="135">
        <f t="shared" si="1"/>
        <v>2.3806654846539169E-2</v>
      </c>
      <c r="H9" s="134">
        <v>16392</v>
      </c>
      <c r="I9" s="136">
        <f t="shared" si="2"/>
        <v>0.16874084919472915</v>
      </c>
    </row>
    <row r="10" spans="1:9" ht="15.2" customHeight="1">
      <c r="A10" s="7" t="s">
        <v>7</v>
      </c>
      <c r="B10" s="131">
        <v>34938</v>
      </c>
      <c r="C10" s="132">
        <v>18056</v>
      </c>
      <c r="D10" s="132">
        <v>16882</v>
      </c>
      <c r="E10" s="133">
        <f t="shared" si="0"/>
        <v>0.34580780537052253</v>
      </c>
      <c r="F10" s="134">
        <v>312757</v>
      </c>
      <c r="G10" s="135">
        <f t="shared" si="1"/>
        <v>0.11170972991811534</v>
      </c>
      <c r="H10" s="134">
        <v>239810</v>
      </c>
      <c r="I10" s="136">
        <f t="shared" si="2"/>
        <v>0.14569033818439597</v>
      </c>
    </row>
    <row r="11" spans="1:9" ht="15.2" customHeight="1" thickBot="1">
      <c r="A11" s="29" t="s">
        <v>8</v>
      </c>
      <c r="B11" s="137">
        <v>10188</v>
      </c>
      <c r="C11" s="137">
        <v>5209</v>
      </c>
      <c r="D11" s="137">
        <v>4979</v>
      </c>
      <c r="E11" s="138">
        <f t="shared" si="0"/>
        <v>0.10083833994833372</v>
      </c>
      <c r="F11" s="139">
        <v>391824</v>
      </c>
      <c r="G11" s="138">
        <f t="shared" si="1"/>
        <v>2.6001470047776552E-2</v>
      </c>
      <c r="H11" s="139">
        <v>64772</v>
      </c>
      <c r="I11" s="138">
        <f t="shared" si="2"/>
        <v>0.15729018711789045</v>
      </c>
    </row>
    <row r="12" spans="1:9" ht="12.75" customHeight="1">
      <c r="A12" s="113" t="s">
        <v>63</v>
      </c>
      <c r="B12" s="114"/>
      <c r="C12" s="114"/>
      <c r="D12" s="114"/>
      <c r="E12" s="114"/>
      <c r="F12" s="114"/>
      <c r="G12" s="114"/>
      <c r="H12" s="114"/>
      <c r="I12" s="114"/>
    </row>
    <row r="13" spans="1:9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9">
      <c r="A14" s="3"/>
      <c r="B14" s="3"/>
      <c r="C14" s="3"/>
      <c r="D14" s="3"/>
      <c r="E14" s="3"/>
      <c r="F14" s="3"/>
      <c r="G14" s="3"/>
      <c r="I14" s="3"/>
    </row>
    <row r="15" spans="1:9">
      <c r="C15" s="27"/>
      <c r="D15" s="27"/>
      <c r="H15" s="4"/>
    </row>
    <row r="18" ht="31.5" customHeight="1"/>
  </sheetData>
  <mergeCells count="2">
    <mergeCell ref="A12:I13"/>
    <mergeCell ref="A1:I1"/>
  </mergeCells>
  <phoneticPr fontId="0" type="noConversion"/>
  <pageMargins left="0.78740157480314965" right="0.78740157480314965" top="0.98425196850393704" bottom="0.98425196850393704" header="0" footer="0"/>
  <pageSetup paperSize="9" scale="72" orientation="portrait" r:id="rId1"/>
  <headerFooter alignWithMargins="0">
    <oddHeader>&amp;LObservatorio de la Infancia en Andalucía&amp;R&amp;P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26"/>
  <sheetViews>
    <sheetView workbookViewId="0">
      <selection activeCell="D4" sqref="D4:D13"/>
    </sheetView>
  </sheetViews>
  <sheetFormatPr baseColWidth="10" defaultRowHeight="12.75"/>
  <cols>
    <col min="1" max="1" width="38" style="1" customWidth="1"/>
    <col min="2" max="2" width="13.7109375" style="1" bestFit="1" customWidth="1"/>
    <col min="3" max="3" width="12.140625" style="1" customWidth="1"/>
    <col min="4" max="4" width="14.5703125" style="1" customWidth="1"/>
    <col min="5" max="5" width="16.42578125" style="1" customWidth="1"/>
    <col min="6" max="6" width="11.42578125" style="54"/>
    <col min="7" max="16384" width="11.42578125" style="1"/>
  </cols>
  <sheetData>
    <row r="1" spans="1:6" ht="36" customHeight="1">
      <c r="A1" s="116" t="s">
        <v>67</v>
      </c>
      <c r="B1" s="116"/>
      <c r="C1" s="116"/>
      <c r="D1" s="116"/>
      <c r="E1" s="116"/>
    </row>
    <row r="2" spans="1:6" ht="76.900000000000006" customHeight="1">
      <c r="A2" s="6"/>
      <c r="B2" s="82" t="s">
        <v>10</v>
      </c>
      <c r="C2" s="82" t="s">
        <v>1</v>
      </c>
      <c r="D2" s="83" t="s">
        <v>51</v>
      </c>
      <c r="E2" s="83" t="s">
        <v>66</v>
      </c>
      <c r="F2" s="58"/>
    </row>
    <row r="3" spans="1:6" ht="15.2" customHeight="1">
      <c r="A3" s="90" t="s">
        <v>36</v>
      </c>
      <c r="B3" s="151">
        <v>904103</v>
      </c>
      <c r="C3" s="91">
        <v>113106</v>
      </c>
      <c r="D3" s="85">
        <f>C3/C$3</f>
        <v>1</v>
      </c>
      <c r="E3" s="85">
        <v>0.18242726683290161</v>
      </c>
      <c r="F3" s="48"/>
    </row>
    <row r="4" spans="1:6" ht="15.2" customHeight="1">
      <c r="A4" s="90" t="s">
        <v>49</v>
      </c>
      <c r="B4" s="151">
        <v>352177</v>
      </c>
      <c r="C4" s="92">
        <v>50939</v>
      </c>
      <c r="D4" s="85">
        <f t="shared" ref="D4:D13" si="0">C4/C$3</f>
        <v>0.45036514420101498</v>
      </c>
      <c r="E4" s="85">
        <v>0.15741687860985867</v>
      </c>
      <c r="F4" s="58">
        <v>423286</v>
      </c>
    </row>
    <row r="5" spans="1:6" s="48" customFormat="1" ht="15.2" customHeight="1">
      <c r="A5" s="94" t="s">
        <v>37</v>
      </c>
      <c r="B5" s="152">
        <v>306133</v>
      </c>
      <c r="C5" s="93">
        <v>44613</v>
      </c>
      <c r="D5" s="86">
        <f t="shared" si="0"/>
        <v>0.39443530847169911</v>
      </c>
      <c r="E5" s="86">
        <v>0.155992783065379</v>
      </c>
      <c r="F5" s="78"/>
    </row>
    <row r="6" spans="1:6" s="48" customFormat="1" ht="15.2" customHeight="1">
      <c r="A6" s="94" t="s">
        <v>50</v>
      </c>
      <c r="B6" s="152">
        <v>46044</v>
      </c>
      <c r="C6" s="93">
        <v>6326</v>
      </c>
      <c r="D6" s="86">
        <f t="shared" si="0"/>
        <v>5.5929835729315862E-2</v>
      </c>
      <c r="E6" s="86">
        <v>0.16824915556264794</v>
      </c>
      <c r="F6" s="78"/>
    </row>
    <row r="7" spans="1:6" s="9" customFormat="1" ht="15.2" customHeight="1">
      <c r="A7" s="90" t="s">
        <v>46</v>
      </c>
      <c r="B7" s="151">
        <v>286319</v>
      </c>
      <c r="C7" s="91">
        <v>38990</v>
      </c>
      <c r="D7" s="85">
        <f t="shared" si="0"/>
        <v>0.34472088129719025</v>
      </c>
      <c r="E7" s="85">
        <v>0.23003899866071165</v>
      </c>
      <c r="F7" s="79">
        <v>163192</v>
      </c>
    </row>
    <row r="8" spans="1:6" s="9" customFormat="1" ht="14.25" customHeight="1">
      <c r="A8" s="90" t="s">
        <v>57</v>
      </c>
      <c r="B8" s="151">
        <v>167944</v>
      </c>
      <c r="C8" s="91">
        <v>14230</v>
      </c>
      <c r="D8" s="85">
        <f t="shared" si="0"/>
        <v>0.12581118596714586</v>
      </c>
      <c r="E8" s="85">
        <v>0.15520701540072424</v>
      </c>
      <c r="F8" s="79">
        <v>130403</v>
      </c>
    </row>
    <row r="9" spans="1:6" s="48" customFormat="1" ht="15.2" customHeight="1">
      <c r="A9" s="94" t="s">
        <v>30</v>
      </c>
      <c r="B9" s="152">
        <v>35317</v>
      </c>
      <c r="C9" s="93">
        <v>1899</v>
      </c>
      <c r="D9" s="86">
        <f t="shared" si="0"/>
        <v>1.678956023553127E-2</v>
      </c>
      <c r="E9" s="86">
        <v>0.14535017221584387</v>
      </c>
      <c r="F9" s="78"/>
    </row>
    <row r="10" spans="1:6" s="48" customFormat="1" ht="15.2" customHeight="1">
      <c r="A10" s="94" t="s">
        <v>29</v>
      </c>
      <c r="B10" s="152">
        <v>7539</v>
      </c>
      <c r="C10" s="93">
        <v>1246</v>
      </c>
      <c r="D10" s="86">
        <f t="shared" si="0"/>
        <v>1.1016214878078971E-2</v>
      </c>
      <c r="E10" s="86">
        <v>0.15445642742035454</v>
      </c>
      <c r="F10" s="78"/>
    </row>
    <row r="11" spans="1:6" s="48" customFormat="1" ht="15.2" customHeight="1">
      <c r="A11" s="96" t="s">
        <v>31</v>
      </c>
      <c r="B11" s="152">
        <v>125088</v>
      </c>
      <c r="C11" s="93">
        <v>11085</v>
      </c>
      <c r="D11" s="86">
        <f t="shared" si="0"/>
        <v>9.8005410853535618E-2</v>
      </c>
      <c r="E11" s="86">
        <v>0.15711815398571266</v>
      </c>
      <c r="F11" s="78"/>
    </row>
    <row r="12" spans="1:6" s="9" customFormat="1" ht="15.2" customHeight="1">
      <c r="A12" s="95" t="s">
        <v>58</v>
      </c>
      <c r="B12" s="151">
        <v>97094</v>
      </c>
      <c r="C12" s="91">
        <v>8867</v>
      </c>
      <c r="D12" s="85">
        <f t="shared" si="0"/>
        <v>7.8395487418881402E-2</v>
      </c>
      <c r="E12" s="85">
        <v>0.25574687779412186</v>
      </c>
      <c r="F12" s="79">
        <v>29810</v>
      </c>
    </row>
    <row r="13" spans="1:6" s="9" customFormat="1" ht="15" customHeight="1" thickBot="1">
      <c r="A13" s="97" t="s">
        <v>35</v>
      </c>
      <c r="B13" s="153">
        <v>371</v>
      </c>
      <c r="C13" s="98">
        <v>58</v>
      </c>
      <c r="D13" s="99">
        <f t="shared" si="0"/>
        <v>5.1279330893144487E-4</v>
      </c>
      <c r="E13" s="99">
        <v>0.1380952380952381</v>
      </c>
      <c r="F13" s="79">
        <v>329</v>
      </c>
    </row>
    <row r="14" spans="1:6">
      <c r="A14" s="45"/>
      <c r="B14" s="45"/>
      <c r="C14" s="45"/>
      <c r="D14" s="45"/>
      <c r="E14" s="45"/>
      <c r="F14" s="55"/>
    </row>
    <row r="15" spans="1:6">
      <c r="A15" s="45"/>
      <c r="B15" s="45"/>
      <c r="C15" s="45"/>
      <c r="D15" s="45"/>
      <c r="E15" s="45"/>
      <c r="F15" s="55"/>
    </row>
    <row r="17" spans="1:4">
      <c r="A17" s="54"/>
      <c r="B17" s="54"/>
      <c r="C17" s="54"/>
      <c r="D17" s="54"/>
    </row>
    <row r="18" spans="1:4">
      <c r="A18" s="54"/>
      <c r="B18" s="54"/>
      <c r="C18" s="54"/>
      <c r="D18" s="54"/>
    </row>
    <row r="19" spans="1:4">
      <c r="A19" s="54"/>
      <c r="B19" s="54"/>
      <c r="C19" s="54"/>
      <c r="D19" s="54"/>
    </row>
    <row r="20" spans="1:4">
      <c r="A20" s="54"/>
      <c r="B20" s="54"/>
      <c r="C20" s="54"/>
      <c r="D20" s="54"/>
    </row>
    <row r="21" spans="1:4">
      <c r="A21" s="54"/>
      <c r="B21" s="54"/>
      <c r="C21" s="54"/>
      <c r="D21" s="54"/>
    </row>
    <row r="22" spans="1:4">
      <c r="A22" s="54"/>
      <c r="B22" s="54"/>
      <c r="C22" s="54"/>
      <c r="D22" s="54"/>
    </row>
    <row r="23" spans="1:4">
      <c r="A23" s="54"/>
      <c r="B23" s="54"/>
      <c r="C23" s="54"/>
      <c r="D23" s="54"/>
    </row>
    <row r="24" spans="1:4">
      <c r="A24" s="54"/>
      <c r="B24" s="54"/>
      <c r="C24" s="54"/>
      <c r="D24" s="54"/>
    </row>
    <row r="25" spans="1:4">
      <c r="A25" s="54"/>
      <c r="B25" s="54"/>
      <c r="C25" s="54"/>
      <c r="D25" s="54"/>
    </row>
    <row r="26" spans="1:4">
      <c r="A26" s="24"/>
      <c r="B26" s="24"/>
    </row>
  </sheetData>
  <mergeCells count="1">
    <mergeCell ref="A1:E1"/>
  </mergeCells>
  <phoneticPr fontId="10" type="noConversion"/>
  <pageMargins left="0.78740157480314965" right="0.78740157480314965" top="0.98425196850393704" bottom="0.98425196850393704" header="0" footer="0"/>
  <pageSetup paperSize="9" scale="52" orientation="portrait" r:id="rId1"/>
  <headerFooter alignWithMargins="0">
    <oddHeader>&amp;LObservatorio de la Infancia en Andalucía&amp;R&amp;P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T39"/>
  <sheetViews>
    <sheetView workbookViewId="0">
      <selection activeCell="R6" sqref="R6"/>
    </sheetView>
  </sheetViews>
  <sheetFormatPr baseColWidth="10" defaultRowHeight="12.75"/>
  <cols>
    <col min="1" max="1" width="23" style="1" customWidth="1"/>
    <col min="2" max="2" width="10.42578125" style="59" customWidth="1"/>
    <col min="3" max="3" width="7.42578125" style="1" customWidth="1"/>
    <col min="4" max="4" width="9.7109375" style="1" bestFit="1" customWidth="1"/>
    <col min="5" max="5" width="8.140625" style="1" bestFit="1" customWidth="1"/>
    <col min="6" max="6" width="9.7109375" style="1" bestFit="1" customWidth="1"/>
    <col min="7" max="7" width="7" style="1" bestFit="1" customWidth="1"/>
    <col min="8" max="8" width="10.7109375" style="1" bestFit="1" customWidth="1"/>
    <col min="9" max="9" width="7" style="59" bestFit="1" customWidth="1"/>
    <col min="10" max="10" width="9.7109375" style="1" customWidth="1"/>
    <col min="11" max="11" width="7" style="1" customWidth="1"/>
    <col min="12" max="12" width="9.7109375" style="1" customWidth="1"/>
    <col min="13" max="13" width="7.42578125" style="1" customWidth="1"/>
    <col min="14" max="14" width="10.7109375" style="1" bestFit="1" customWidth="1"/>
    <col min="15" max="15" width="7.7109375" style="1" customWidth="1"/>
    <col min="16" max="16" width="10.7109375" style="1" bestFit="1" customWidth="1"/>
    <col min="17" max="17" width="7.28515625" style="1" customWidth="1"/>
    <col min="18" max="19" width="12" style="1" bestFit="1" customWidth="1"/>
    <col min="20" max="16384" width="11.42578125" style="1"/>
  </cols>
  <sheetData>
    <row r="1" spans="1:19">
      <c r="C1" s="46"/>
      <c r="D1" s="46"/>
      <c r="E1" s="46"/>
      <c r="F1" s="46"/>
      <c r="G1" s="46"/>
      <c r="H1" s="46"/>
      <c r="I1" s="65"/>
      <c r="J1" s="46"/>
      <c r="M1" s="47"/>
    </row>
    <row r="2" spans="1:19" ht="15.75">
      <c r="A2" s="117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15"/>
      <c r="B3" s="62"/>
      <c r="C3" s="15"/>
      <c r="D3" s="15"/>
      <c r="E3" s="15"/>
      <c r="F3" s="15"/>
      <c r="G3" s="15"/>
      <c r="H3" s="15"/>
      <c r="I3" s="62"/>
      <c r="J3" s="15"/>
      <c r="K3" s="15"/>
      <c r="L3" s="15"/>
      <c r="M3" s="15"/>
      <c r="N3" s="15"/>
      <c r="O3" s="15"/>
      <c r="P3" s="15"/>
      <c r="Q3" s="15"/>
    </row>
    <row r="4" spans="1:19">
      <c r="A4" s="17"/>
      <c r="B4" s="118" t="s">
        <v>9</v>
      </c>
      <c r="C4" s="119"/>
      <c r="D4" s="120" t="s">
        <v>2</v>
      </c>
      <c r="E4" s="120"/>
      <c r="F4" s="118" t="s">
        <v>3</v>
      </c>
      <c r="G4" s="119"/>
      <c r="H4" s="120" t="s">
        <v>4</v>
      </c>
      <c r="I4" s="120"/>
      <c r="J4" s="118" t="s">
        <v>5</v>
      </c>
      <c r="K4" s="119"/>
      <c r="L4" s="120" t="s">
        <v>6</v>
      </c>
      <c r="M4" s="120"/>
      <c r="N4" s="118" t="s">
        <v>7</v>
      </c>
      <c r="O4" s="119"/>
      <c r="P4" s="120" t="s">
        <v>8</v>
      </c>
      <c r="Q4" s="120"/>
    </row>
    <row r="5" spans="1:19" ht="12.75" customHeight="1">
      <c r="A5" s="19"/>
      <c r="B5" s="20" t="s">
        <v>11</v>
      </c>
      <c r="C5" s="21" t="s">
        <v>12</v>
      </c>
      <c r="D5" s="19" t="s">
        <v>11</v>
      </c>
      <c r="E5" s="19" t="s">
        <v>12</v>
      </c>
      <c r="F5" s="20" t="s">
        <v>11</v>
      </c>
      <c r="G5" s="21" t="s">
        <v>12</v>
      </c>
      <c r="H5" s="19" t="s">
        <v>11</v>
      </c>
      <c r="I5" s="19" t="s">
        <v>12</v>
      </c>
      <c r="J5" s="20" t="s">
        <v>11</v>
      </c>
      <c r="K5" s="21" t="s">
        <v>12</v>
      </c>
      <c r="L5" s="19" t="s">
        <v>11</v>
      </c>
      <c r="M5" s="19" t="s">
        <v>12</v>
      </c>
      <c r="N5" s="20" t="s">
        <v>11</v>
      </c>
      <c r="O5" s="21" t="s">
        <v>12</v>
      </c>
      <c r="P5" s="19" t="s">
        <v>11</v>
      </c>
      <c r="Q5" s="19" t="s">
        <v>12</v>
      </c>
    </row>
    <row r="6" spans="1:19" s="9" customFormat="1">
      <c r="A6" s="60" t="s">
        <v>36</v>
      </c>
      <c r="B6" s="140">
        <v>29903</v>
      </c>
      <c r="C6" s="141">
        <f>B6/B$6</f>
        <v>1</v>
      </c>
      <c r="D6" s="142">
        <v>7866</v>
      </c>
      <c r="E6" s="141">
        <f>D6/D$6</f>
        <v>1</v>
      </c>
      <c r="F6" s="143">
        <v>4126</v>
      </c>
      <c r="G6" s="141">
        <f>F6/F$6</f>
        <v>1</v>
      </c>
      <c r="H6" s="143">
        <v>10175</v>
      </c>
      <c r="I6" s="141">
        <f>H6/H$6</f>
        <v>1</v>
      </c>
      <c r="J6" s="143">
        <v>7221</v>
      </c>
      <c r="K6" s="141">
        <f>J6/J$6</f>
        <v>1</v>
      </c>
      <c r="L6" s="143">
        <v>3086</v>
      </c>
      <c r="M6" s="141">
        <f>L6/L$6</f>
        <v>1</v>
      </c>
      <c r="N6" s="143">
        <v>39190</v>
      </c>
      <c r="O6" s="141">
        <f>N6/N$6</f>
        <v>1</v>
      </c>
      <c r="P6" s="143">
        <v>11539</v>
      </c>
      <c r="Q6" s="141">
        <f>P6/P$6</f>
        <v>1</v>
      </c>
      <c r="R6" s="81"/>
      <c r="S6" s="81"/>
    </row>
    <row r="7" spans="1:19" s="9" customFormat="1">
      <c r="A7" s="60" t="s">
        <v>49</v>
      </c>
      <c r="B7" s="140">
        <v>10620</v>
      </c>
      <c r="C7" s="141">
        <f t="shared" ref="C7:C16" si="0">B7/B$6</f>
        <v>0.3551483128783065</v>
      </c>
      <c r="D7" s="142">
        <v>2817</v>
      </c>
      <c r="E7" s="141">
        <f t="shared" ref="E7:E16" si="1">D7/D$6</f>
        <v>0.35812356979405036</v>
      </c>
      <c r="F7" s="143">
        <v>2118</v>
      </c>
      <c r="G7" s="141">
        <f t="shared" ref="G7:G16" si="2">F7/F$6</f>
        <v>0.51333010179350458</v>
      </c>
      <c r="H7" s="143">
        <v>4143</v>
      </c>
      <c r="I7" s="141">
        <f t="shared" ref="I7:I16" si="3">H7/H$6</f>
        <v>0.40717444717444717</v>
      </c>
      <c r="J7" s="143">
        <v>3857</v>
      </c>
      <c r="K7" s="141">
        <f t="shared" ref="K7:K16" si="4">J7/J$6</f>
        <v>0.53413654618473894</v>
      </c>
      <c r="L7" s="143">
        <v>845</v>
      </c>
      <c r="M7" s="141">
        <f t="shared" ref="M7:M16" si="5">L7/L$6</f>
        <v>0.27381723914452366</v>
      </c>
      <c r="N7" s="143">
        <v>22127</v>
      </c>
      <c r="O7" s="141">
        <f t="shared" ref="O7:O16" si="6">N7/N$6</f>
        <v>0.56460831844858383</v>
      </c>
      <c r="P7" s="143">
        <v>4412</v>
      </c>
      <c r="Q7" s="141">
        <f t="shared" ref="Q7:Q16" si="7">P7/P$6</f>
        <v>0.38235549007712971</v>
      </c>
    </row>
    <row r="8" spans="1:19" s="48" customFormat="1">
      <c r="A8" s="18" t="s">
        <v>37</v>
      </c>
      <c r="B8" s="144">
        <v>9692</v>
      </c>
      <c r="C8" s="145">
        <f t="shared" si="0"/>
        <v>0.32411463732735846</v>
      </c>
      <c r="D8" s="146">
        <v>2618</v>
      </c>
      <c r="E8" s="145">
        <f t="shared" si="1"/>
        <v>0.33282481566234429</v>
      </c>
      <c r="F8" s="147">
        <v>1882</v>
      </c>
      <c r="G8" s="145">
        <f t="shared" si="2"/>
        <v>0.45613184682501212</v>
      </c>
      <c r="H8" s="147">
        <v>3818</v>
      </c>
      <c r="I8" s="145">
        <f t="shared" si="3"/>
        <v>0.37523341523341525</v>
      </c>
      <c r="J8" s="147">
        <v>3653</v>
      </c>
      <c r="K8" s="145">
        <f t="shared" si="4"/>
        <v>0.50588561141116184</v>
      </c>
      <c r="L8" s="147">
        <v>749</v>
      </c>
      <c r="M8" s="145">
        <f t="shared" si="5"/>
        <v>0.24270900842514581</v>
      </c>
      <c r="N8" s="147">
        <v>18326</v>
      </c>
      <c r="O8" s="145">
        <f t="shared" si="6"/>
        <v>0.46761929063536617</v>
      </c>
      <c r="P8" s="147">
        <v>3875</v>
      </c>
      <c r="Q8" s="145">
        <f t="shared" si="7"/>
        <v>0.33581766184244738</v>
      </c>
    </row>
    <row r="9" spans="1:19" s="48" customFormat="1">
      <c r="A9" s="18" t="s">
        <v>50</v>
      </c>
      <c r="B9" s="144">
        <v>928</v>
      </c>
      <c r="C9" s="145">
        <f t="shared" si="0"/>
        <v>3.1033675550948065E-2</v>
      </c>
      <c r="D9" s="146">
        <v>199</v>
      </c>
      <c r="E9" s="145">
        <f t="shared" si="1"/>
        <v>2.5298754131706076E-2</v>
      </c>
      <c r="F9" s="147">
        <v>236</v>
      </c>
      <c r="G9" s="145">
        <f t="shared" si="2"/>
        <v>5.7198254968492485E-2</v>
      </c>
      <c r="H9" s="147">
        <v>325</v>
      </c>
      <c r="I9" s="145">
        <f t="shared" si="3"/>
        <v>3.1941031941031942E-2</v>
      </c>
      <c r="J9" s="147">
        <v>204</v>
      </c>
      <c r="K9" s="145">
        <f t="shared" si="4"/>
        <v>2.8250934773577065E-2</v>
      </c>
      <c r="L9" s="147">
        <v>96</v>
      </c>
      <c r="M9" s="145">
        <f t="shared" si="5"/>
        <v>3.1108230719377836E-2</v>
      </c>
      <c r="N9" s="147">
        <v>3801</v>
      </c>
      <c r="O9" s="145">
        <f t="shared" si="6"/>
        <v>9.6989027813217651E-2</v>
      </c>
      <c r="P9" s="147">
        <v>537</v>
      </c>
      <c r="Q9" s="145">
        <f t="shared" si="7"/>
        <v>4.6537828234682381E-2</v>
      </c>
    </row>
    <row r="10" spans="1:19" s="9" customFormat="1">
      <c r="A10" s="60" t="s">
        <v>46</v>
      </c>
      <c r="B10" s="140">
        <v>16665</v>
      </c>
      <c r="C10" s="141">
        <f t="shared" si="0"/>
        <v>0.55730194294886803</v>
      </c>
      <c r="D10" s="142">
        <v>2842</v>
      </c>
      <c r="E10" s="141">
        <f t="shared" si="1"/>
        <v>0.36130180523773203</v>
      </c>
      <c r="F10" s="143">
        <v>809</v>
      </c>
      <c r="G10" s="141">
        <f t="shared" si="2"/>
        <v>0.19607367910809501</v>
      </c>
      <c r="H10" s="143">
        <v>3437</v>
      </c>
      <c r="I10" s="141">
        <f t="shared" si="3"/>
        <v>0.3377886977886978</v>
      </c>
      <c r="J10" s="143">
        <v>2579</v>
      </c>
      <c r="K10" s="141">
        <f t="shared" si="4"/>
        <v>0.35715274892674143</v>
      </c>
      <c r="L10" s="143">
        <v>1434</v>
      </c>
      <c r="M10" s="141">
        <f t="shared" si="5"/>
        <v>0.46467919637070643</v>
      </c>
      <c r="N10" s="143">
        <v>8457</v>
      </c>
      <c r="O10" s="141">
        <f t="shared" si="6"/>
        <v>0.21579484562388365</v>
      </c>
      <c r="P10" s="143">
        <v>2767</v>
      </c>
      <c r="Q10" s="141">
        <f t="shared" si="7"/>
        <v>0.23979547621111014</v>
      </c>
    </row>
    <row r="11" spans="1:19" s="9" customFormat="1">
      <c r="A11" s="60" t="s">
        <v>57</v>
      </c>
      <c r="B11" s="140">
        <v>1898</v>
      </c>
      <c r="C11" s="141">
        <f t="shared" si="0"/>
        <v>6.3471892452262313E-2</v>
      </c>
      <c r="D11" s="142">
        <v>1436</v>
      </c>
      <c r="E11" s="141">
        <f t="shared" si="1"/>
        <v>0.18255784388507501</v>
      </c>
      <c r="F11" s="143">
        <v>770</v>
      </c>
      <c r="G11" s="141">
        <f t="shared" si="2"/>
        <v>0.18662142510906446</v>
      </c>
      <c r="H11" s="143">
        <v>1726</v>
      </c>
      <c r="I11" s="141">
        <f t="shared" si="3"/>
        <v>0.16963144963144963</v>
      </c>
      <c r="J11" s="143">
        <v>477</v>
      </c>
      <c r="K11" s="141">
        <f t="shared" si="4"/>
        <v>6.6057332779393435E-2</v>
      </c>
      <c r="L11" s="143">
        <v>445</v>
      </c>
      <c r="M11" s="141">
        <f t="shared" si="5"/>
        <v>0.14419961114711602</v>
      </c>
      <c r="N11" s="143">
        <v>5004</v>
      </c>
      <c r="O11" s="141">
        <f t="shared" si="6"/>
        <v>0.12768563409032915</v>
      </c>
      <c r="P11" s="143">
        <v>2474</v>
      </c>
      <c r="Q11" s="141">
        <f t="shared" si="7"/>
        <v>0.21440332784470059</v>
      </c>
    </row>
    <row r="12" spans="1:19" s="48" customFormat="1">
      <c r="A12" s="18" t="s">
        <v>30</v>
      </c>
      <c r="B12" s="144">
        <v>174</v>
      </c>
      <c r="C12" s="145">
        <f t="shared" si="0"/>
        <v>5.8188141658027624E-3</v>
      </c>
      <c r="D12" s="146">
        <v>232</v>
      </c>
      <c r="E12" s="145">
        <f t="shared" si="1"/>
        <v>2.9494024917365878E-2</v>
      </c>
      <c r="F12" s="147">
        <v>154</v>
      </c>
      <c r="G12" s="145">
        <f t="shared" si="2"/>
        <v>3.732428502181289E-2</v>
      </c>
      <c r="H12" s="147">
        <v>173</v>
      </c>
      <c r="I12" s="145">
        <f t="shared" si="3"/>
        <v>1.7002457002457002E-2</v>
      </c>
      <c r="J12" s="147">
        <v>67</v>
      </c>
      <c r="K12" s="145">
        <f t="shared" si="4"/>
        <v>9.2784932834787427E-3</v>
      </c>
      <c r="L12" s="147">
        <v>82</v>
      </c>
      <c r="M12" s="145">
        <f t="shared" si="5"/>
        <v>2.6571613739468567E-2</v>
      </c>
      <c r="N12" s="147">
        <v>474</v>
      </c>
      <c r="O12" s="145">
        <f t="shared" si="6"/>
        <v>1.2094922174023985E-2</v>
      </c>
      <c r="P12" s="147">
        <v>543</v>
      </c>
      <c r="Q12" s="145">
        <f t="shared" si="7"/>
        <v>4.7057803969148104E-2</v>
      </c>
    </row>
    <row r="13" spans="1:19" s="48" customFormat="1">
      <c r="A13" s="18" t="s">
        <v>52</v>
      </c>
      <c r="B13" s="144">
        <v>63</v>
      </c>
      <c r="C13" s="145">
        <f t="shared" si="0"/>
        <v>2.1068120255492758E-3</v>
      </c>
      <c r="D13" s="146">
        <v>312</v>
      </c>
      <c r="E13" s="145">
        <f t="shared" si="1"/>
        <v>3.9664378337147213E-2</v>
      </c>
      <c r="F13" s="147">
        <v>30</v>
      </c>
      <c r="G13" s="145">
        <f t="shared" si="2"/>
        <v>7.2709646146388758E-3</v>
      </c>
      <c r="H13" s="147">
        <v>155</v>
      </c>
      <c r="I13" s="145">
        <f t="shared" si="3"/>
        <v>1.5233415233415233E-2</v>
      </c>
      <c r="J13" s="147">
        <v>34</v>
      </c>
      <c r="K13" s="145">
        <f t="shared" si="4"/>
        <v>4.7084891289295109E-3</v>
      </c>
      <c r="L13" s="147">
        <v>20</v>
      </c>
      <c r="M13" s="145">
        <f t="shared" si="5"/>
        <v>6.4808813998703824E-3</v>
      </c>
      <c r="N13" s="147">
        <v>438</v>
      </c>
      <c r="O13" s="145">
        <f t="shared" si="6"/>
        <v>1.1176320489920899E-2</v>
      </c>
      <c r="P13" s="147">
        <v>194</v>
      </c>
      <c r="Q13" s="145">
        <f t="shared" si="7"/>
        <v>1.6812548747725108E-2</v>
      </c>
    </row>
    <row r="14" spans="1:19" s="48" customFormat="1">
      <c r="A14" s="77" t="s">
        <v>31</v>
      </c>
      <c r="B14" s="144">
        <v>1661</v>
      </c>
      <c r="C14" s="145">
        <f t="shared" si="0"/>
        <v>5.5546266260910276E-2</v>
      </c>
      <c r="D14" s="146">
        <v>892</v>
      </c>
      <c r="E14" s="145">
        <f t="shared" si="1"/>
        <v>0.11339944063056191</v>
      </c>
      <c r="F14" s="147">
        <v>586</v>
      </c>
      <c r="G14" s="145">
        <f t="shared" si="2"/>
        <v>0.1420261754726127</v>
      </c>
      <c r="H14" s="147">
        <v>1398</v>
      </c>
      <c r="I14" s="145">
        <f t="shared" si="3"/>
        <v>0.1373955773955774</v>
      </c>
      <c r="J14" s="147">
        <v>376</v>
      </c>
      <c r="K14" s="145">
        <f t="shared" si="4"/>
        <v>5.207035036698518E-2</v>
      </c>
      <c r="L14" s="147">
        <v>343</v>
      </c>
      <c r="M14" s="145">
        <f t="shared" si="5"/>
        <v>0.11114711600777706</v>
      </c>
      <c r="N14" s="147">
        <v>4092</v>
      </c>
      <c r="O14" s="145">
        <f t="shared" si="6"/>
        <v>0.10441439142638428</v>
      </c>
      <c r="P14" s="147">
        <v>1737</v>
      </c>
      <c r="Q14" s="145">
        <f t="shared" si="7"/>
        <v>0.15053297512782737</v>
      </c>
    </row>
    <row r="15" spans="1:19" s="9" customFormat="1">
      <c r="A15" s="111" t="s">
        <v>58</v>
      </c>
      <c r="B15" s="140">
        <v>717</v>
      </c>
      <c r="C15" s="141">
        <f t="shared" si="0"/>
        <v>2.3977527338394141E-2</v>
      </c>
      <c r="D15" s="142">
        <v>764</v>
      </c>
      <c r="E15" s="141">
        <f t="shared" si="1"/>
        <v>9.7126875158911774E-2</v>
      </c>
      <c r="F15" s="143">
        <v>424</v>
      </c>
      <c r="G15" s="141">
        <f t="shared" si="2"/>
        <v>0.10276296655356278</v>
      </c>
      <c r="H15" s="143">
        <v>862</v>
      </c>
      <c r="I15" s="141">
        <f t="shared" si="3"/>
        <v>8.4717444717444718E-2</v>
      </c>
      <c r="J15" s="143">
        <v>307</v>
      </c>
      <c r="K15" s="141">
        <f t="shared" si="4"/>
        <v>4.2514887134745882E-2</v>
      </c>
      <c r="L15" s="143">
        <v>360</v>
      </c>
      <c r="M15" s="141">
        <f t="shared" si="5"/>
        <v>0.11665586519766688</v>
      </c>
      <c r="N15" s="143">
        <v>3569</v>
      </c>
      <c r="O15" s="141">
        <f t="shared" si="6"/>
        <v>9.1069150293442203E-2</v>
      </c>
      <c r="P15" s="143">
        <v>1864</v>
      </c>
      <c r="Q15" s="141">
        <f t="shared" si="7"/>
        <v>0.16153912817401855</v>
      </c>
    </row>
    <row r="16" spans="1:19" ht="13.5" thickBot="1">
      <c r="A16" s="61" t="s">
        <v>35</v>
      </c>
      <c r="B16" s="64">
        <v>1</v>
      </c>
      <c r="C16" s="148">
        <f t="shared" si="0"/>
        <v>3.3441460723004378E-5</v>
      </c>
      <c r="D16" s="149">
        <v>5</v>
      </c>
      <c r="E16" s="148">
        <f t="shared" si="1"/>
        <v>6.3564708873633364E-4</v>
      </c>
      <c r="F16" s="63">
        <v>2</v>
      </c>
      <c r="G16" s="148">
        <f t="shared" si="2"/>
        <v>4.8473097430925838E-4</v>
      </c>
      <c r="H16" s="63">
        <v>7</v>
      </c>
      <c r="I16" s="148">
        <f t="shared" si="3"/>
        <v>6.8796068796068792E-4</v>
      </c>
      <c r="J16" s="63">
        <v>1</v>
      </c>
      <c r="K16" s="148">
        <f t="shared" si="4"/>
        <v>1.3848497438027975E-4</v>
      </c>
      <c r="L16" s="64">
        <v>1</v>
      </c>
      <c r="M16" s="148">
        <f t="shared" si="5"/>
        <v>3.2404406999351912E-4</v>
      </c>
      <c r="N16" s="63">
        <v>24</v>
      </c>
      <c r="O16" s="148">
        <f t="shared" si="6"/>
        <v>6.1240112273539167E-4</v>
      </c>
      <c r="P16" s="64">
        <v>17</v>
      </c>
      <c r="Q16" s="148">
        <f t="shared" si="7"/>
        <v>1.4732645809862207E-3</v>
      </c>
    </row>
    <row r="17" spans="1:20">
      <c r="B17" s="150"/>
      <c r="C17" s="48"/>
      <c r="D17" s="48"/>
      <c r="E17" s="48"/>
      <c r="F17" s="48"/>
      <c r="G17" s="48"/>
      <c r="H17" s="48"/>
      <c r="I17" s="150"/>
      <c r="J17" s="48"/>
      <c r="K17" s="48"/>
      <c r="L17" s="48"/>
      <c r="M17" s="48"/>
      <c r="N17" s="48"/>
      <c r="O17" s="48"/>
      <c r="P17" s="48"/>
      <c r="Q17" s="48"/>
    </row>
    <row r="18" spans="1:20">
      <c r="A18" s="113" t="s">
        <v>63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20" hidden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3" spans="1:20">
      <c r="T23" s="109"/>
    </row>
    <row r="24" spans="1:20">
      <c r="I24" s="1"/>
      <c r="T24" s="109"/>
    </row>
    <row r="25" spans="1:20">
      <c r="I25" s="1"/>
      <c r="T25" s="110"/>
    </row>
    <row r="26" spans="1:20">
      <c r="I26" s="1"/>
      <c r="T26" s="110"/>
    </row>
    <row r="27" spans="1:20">
      <c r="I27" s="1"/>
      <c r="T27" s="109"/>
    </row>
    <row r="28" spans="1:20">
      <c r="I28" s="1"/>
    </row>
    <row r="29" spans="1:20">
      <c r="I29" s="1"/>
    </row>
    <row r="30" spans="1:20">
      <c r="I30" s="1"/>
    </row>
    <row r="31" spans="1:20">
      <c r="I31" s="1"/>
    </row>
    <row r="32" spans="1:20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</sheetData>
  <mergeCells count="10">
    <mergeCell ref="A18:Q19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honeticPr fontId="10" type="noConversion"/>
  <pageMargins left="0.59" right="0.75" top="1.43" bottom="1" header="0.67" footer="0"/>
  <pageSetup paperSize="9" scale="56" orientation="portrait" r:id="rId1"/>
  <headerFooter alignWithMargins="0">
    <oddHeader>&amp;LObservatorio de la infancia en Andalucía&amp;R&amp;P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19"/>
  <sheetViews>
    <sheetView workbookViewId="0">
      <selection sqref="A1:O2"/>
    </sheetView>
  </sheetViews>
  <sheetFormatPr baseColWidth="10" defaultRowHeight="12.75"/>
  <cols>
    <col min="1" max="6" width="11.42578125" style="1"/>
    <col min="7" max="7" width="12.7109375" style="1" customWidth="1"/>
    <col min="8" max="8" width="13.28515625" style="1" customWidth="1"/>
    <col min="9" max="9" width="11.42578125" style="1"/>
    <col min="10" max="10" width="12" style="1" bestFit="1" customWidth="1"/>
    <col min="11" max="16384" width="11.42578125" style="1"/>
  </cols>
  <sheetData>
    <row r="1" spans="1:15" ht="13.15" customHeight="1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8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6"/>
      <c r="B4" s="66">
        <v>2003</v>
      </c>
      <c r="C4" s="66">
        <v>2004</v>
      </c>
      <c r="D4" s="66">
        <v>2005</v>
      </c>
      <c r="E4" s="66">
        <v>2006</v>
      </c>
      <c r="F4" s="66">
        <v>2007</v>
      </c>
      <c r="G4" s="66">
        <v>2008</v>
      </c>
      <c r="H4" s="66">
        <v>2009</v>
      </c>
      <c r="I4" s="66">
        <v>2010</v>
      </c>
      <c r="J4" s="66">
        <v>2011</v>
      </c>
      <c r="K4" s="66">
        <v>2012</v>
      </c>
      <c r="L4" s="66">
        <v>2013</v>
      </c>
      <c r="M4" s="66">
        <v>2014</v>
      </c>
      <c r="N4" s="66">
        <v>2015</v>
      </c>
      <c r="O4" s="66">
        <v>2016</v>
      </c>
    </row>
    <row r="5" spans="1:15" ht="15.2" customHeight="1">
      <c r="A5" s="22" t="s">
        <v>9</v>
      </c>
      <c r="B5" s="51">
        <v>9966</v>
      </c>
      <c r="C5" s="51">
        <v>13218</v>
      </c>
      <c r="D5" s="51">
        <v>16475</v>
      </c>
      <c r="E5" s="51">
        <v>18731</v>
      </c>
      <c r="F5" s="51">
        <v>21112</v>
      </c>
      <c r="G5" s="51">
        <v>23999</v>
      </c>
      <c r="H5" s="51">
        <v>25864</v>
      </c>
      <c r="I5" s="51">
        <v>27264</v>
      </c>
      <c r="J5" s="51">
        <v>28137</v>
      </c>
      <c r="K5" s="51">
        <v>29293</v>
      </c>
      <c r="L5" s="51">
        <v>28296</v>
      </c>
      <c r="M5" s="51">
        <v>27841</v>
      </c>
      <c r="N5" s="51">
        <v>26900</v>
      </c>
      <c r="O5" s="51">
        <v>27122</v>
      </c>
    </row>
    <row r="6" spans="1:15" ht="15.2" customHeight="1">
      <c r="A6" s="22" t="s">
        <v>2</v>
      </c>
      <c r="B6" s="51">
        <v>3380</v>
      </c>
      <c r="C6" s="51">
        <v>3815</v>
      </c>
      <c r="D6" s="51">
        <v>4954</v>
      </c>
      <c r="E6" s="51">
        <v>5577</v>
      </c>
      <c r="F6" s="51">
        <v>6456</v>
      </c>
      <c r="G6" s="51">
        <v>7558</v>
      </c>
      <c r="H6" s="51">
        <v>7895</v>
      </c>
      <c r="I6" s="51">
        <v>8223</v>
      </c>
      <c r="J6" s="51">
        <v>8629</v>
      </c>
      <c r="K6" s="51">
        <v>8687</v>
      </c>
      <c r="L6" s="51">
        <v>7787</v>
      </c>
      <c r="M6" s="51">
        <v>7261</v>
      </c>
      <c r="N6" s="51">
        <v>7097</v>
      </c>
      <c r="O6" s="51">
        <v>6995</v>
      </c>
    </row>
    <row r="7" spans="1:15" ht="15.2" customHeight="1">
      <c r="A7" s="22" t="s">
        <v>3</v>
      </c>
      <c r="B7" s="51">
        <v>1544</v>
      </c>
      <c r="C7" s="51">
        <v>1921</v>
      </c>
      <c r="D7" s="51">
        <v>2350</v>
      </c>
      <c r="E7" s="51">
        <v>2420</v>
      </c>
      <c r="F7" s="51">
        <v>2884</v>
      </c>
      <c r="G7" s="51">
        <v>3919</v>
      </c>
      <c r="H7" s="51">
        <v>4456</v>
      </c>
      <c r="I7" s="51">
        <v>4782</v>
      </c>
      <c r="J7" s="51">
        <v>4885</v>
      </c>
      <c r="K7" s="51">
        <v>4815</v>
      </c>
      <c r="L7" s="51">
        <v>4709</v>
      </c>
      <c r="M7" s="51">
        <v>4288</v>
      </c>
      <c r="N7" s="51">
        <v>3781</v>
      </c>
      <c r="O7" s="51">
        <v>3605</v>
      </c>
    </row>
    <row r="8" spans="1:15" ht="15.2" customHeight="1">
      <c r="A8" s="22" t="s">
        <v>4</v>
      </c>
      <c r="B8" s="51">
        <v>3199</v>
      </c>
      <c r="C8" s="51">
        <v>4133</v>
      </c>
      <c r="D8" s="51">
        <v>5441</v>
      </c>
      <c r="E8" s="51">
        <v>6654</v>
      </c>
      <c r="F8" s="51">
        <v>7753</v>
      </c>
      <c r="G8" s="51">
        <v>9311</v>
      </c>
      <c r="H8" s="51">
        <v>9835</v>
      </c>
      <c r="I8" s="51">
        <v>10312</v>
      </c>
      <c r="J8" s="51">
        <v>10870</v>
      </c>
      <c r="K8" s="51">
        <v>10807</v>
      </c>
      <c r="L8" s="51">
        <v>10326</v>
      </c>
      <c r="M8" s="51">
        <v>9757</v>
      </c>
      <c r="N8" s="51">
        <v>9293</v>
      </c>
      <c r="O8" s="51">
        <v>8946</v>
      </c>
    </row>
    <row r="9" spans="1:15" ht="15.2" customHeight="1">
      <c r="A9" s="22" t="s">
        <v>5</v>
      </c>
      <c r="B9" s="51">
        <v>1552</v>
      </c>
      <c r="C9" s="51">
        <v>1959</v>
      </c>
      <c r="D9" s="51">
        <v>2517</v>
      </c>
      <c r="E9" s="51">
        <v>3014</v>
      </c>
      <c r="F9" s="51">
        <v>3800</v>
      </c>
      <c r="G9" s="51">
        <v>5077</v>
      </c>
      <c r="H9" s="51">
        <v>5671</v>
      </c>
      <c r="I9" s="51">
        <v>6408</v>
      </c>
      <c r="J9" s="51">
        <v>6892</v>
      </c>
      <c r="K9" s="51">
        <v>7216</v>
      </c>
      <c r="L9" s="51">
        <v>6991</v>
      </c>
      <c r="M9" s="51">
        <v>6708</v>
      </c>
      <c r="N9" s="51">
        <v>6497</v>
      </c>
      <c r="O9" s="51">
        <v>6473</v>
      </c>
    </row>
    <row r="10" spans="1:15" ht="15.2" customHeight="1">
      <c r="A10" s="22" t="s">
        <v>6</v>
      </c>
      <c r="B10" s="51">
        <v>1138</v>
      </c>
      <c r="C10" s="51">
        <v>1454</v>
      </c>
      <c r="D10" s="51">
        <v>1820</v>
      </c>
      <c r="E10" s="51">
        <v>2205</v>
      </c>
      <c r="F10" s="51">
        <v>2596</v>
      </c>
      <c r="G10" s="51">
        <v>3074</v>
      </c>
      <c r="H10" s="51">
        <v>3431</v>
      </c>
      <c r="I10" s="51">
        <v>3625</v>
      </c>
      <c r="J10" s="51">
        <v>3764</v>
      </c>
      <c r="K10" s="51">
        <v>3775</v>
      </c>
      <c r="L10" s="51">
        <v>3682</v>
      </c>
      <c r="M10" s="51">
        <v>3288</v>
      </c>
      <c r="N10" s="51">
        <v>2930</v>
      </c>
      <c r="O10" s="51">
        <v>2766</v>
      </c>
    </row>
    <row r="11" spans="1:15" ht="15.2" customHeight="1">
      <c r="A11" s="22" t="s">
        <v>7</v>
      </c>
      <c r="B11" s="51">
        <v>18337</v>
      </c>
      <c r="C11" s="51">
        <v>22183</v>
      </c>
      <c r="D11" s="51">
        <v>27757</v>
      </c>
      <c r="E11" s="51">
        <v>30435</v>
      </c>
      <c r="F11" s="51">
        <v>33337</v>
      </c>
      <c r="G11" s="51">
        <v>38816</v>
      </c>
      <c r="H11" s="51">
        <v>41950</v>
      </c>
      <c r="I11" s="51">
        <v>42713</v>
      </c>
      <c r="J11" s="51">
        <v>43055</v>
      </c>
      <c r="K11" s="51">
        <v>43427</v>
      </c>
      <c r="L11" s="51">
        <v>43586</v>
      </c>
      <c r="M11" s="51">
        <v>38219</v>
      </c>
      <c r="N11" s="51">
        <v>37112</v>
      </c>
      <c r="O11" s="51">
        <v>34938</v>
      </c>
    </row>
    <row r="12" spans="1:15" ht="15.2" customHeight="1">
      <c r="A12" s="22" t="s">
        <v>8</v>
      </c>
      <c r="B12" s="51">
        <v>4189</v>
      </c>
      <c r="C12" s="51">
        <v>4959</v>
      </c>
      <c r="D12" s="51">
        <v>6039</v>
      </c>
      <c r="E12" s="51">
        <v>7055</v>
      </c>
      <c r="F12" s="51">
        <v>7973</v>
      </c>
      <c r="G12" s="51">
        <v>9910</v>
      </c>
      <c r="H12" s="51">
        <v>11534</v>
      </c>
      <c r="I12" s="53">
        <v>12362</v>
      </c>
      <c r="J12" s="51">
        <v>12674</v>
      </c>
      <c r="K12" s="51">
        <v>13027</v>
      </c>
      <c r="L12" s="51">
        <v>13037</v>
      </c>
      <c r="M12" s="51">
        <v>12196</v>
      </c>
      <c r="N12" s="51">
        <v>10883</v>
      </c>
      <c r="O12" s="51">
        <v>10188</v>
      </c>
    </row>
    <row r="13" spans="1:15" ht="15.2" customHeight="1">
      <c r="A13" s="23" t="s">
        <v>13</v>
      </c>
      <c r="B13" s="52">
        <v>43305</v>
      </c>
      <c r="C13" s="52">
        <v>53642</v>
      </c>
      <c r="D13" s="52">
        <f>SUM(D5:D12)</f>
        <v>67353</v>
      </c>
      <c r="E13" s="52">
        <f>SUM(E5:E12)</f>
        <v>76091</v>
      </c>
      <c r="F13" s="52">
        <v>85911</v>
      </c>
      <c r="G13" s="52">
        <v>101664</v>
      </c>
      <c r="H13" s="52">
        <v>110636</v>
      </c>
      <c r="I13" s="52">
        <v>115689</v>
      </c>
      <c r="J13" s="52">
        <v>118906</v>
      </c>
      <c r="K13" s="52">
        <v>121047</v>
      </c>
      <c r="L13" s="52">
        <v>118414</v>
      </c>
      <c r="M13" s="52">
        <v>109558</v>
      </c>
      <c r="N13" s="52">
        <v>104493</v>
      </c>
      <c r="O13" s="52">
        <v>101033</v>
      </c>
    </row>
    <row r="14" spans="1:15" ht="12.75" customHeight="1">
      <c r="A14" s="121" t="s">
        <v>70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12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24"/>
    </row>
    <row r="17" spans="1:9">
      <c r="A17" s="24"/>
    </row>
    <row r="18" spans="1:9">
      <c r="A18" s="24"/>
      <c r="B18" s="24"/>
      <c r="C18" s="24"/>
      <c r="D18" s="24"/>
      <c r="E18" s="24"/>
      <c r="F18" s="24"/>
      <c r="G18" s="24"/>
      <c r="H18" s="24"/>
      <c r="I18" s="24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</sheetData>
  <mergeCells count="2">
    <mergeCell ref="A1:O2"/>
    <mergeCell ref="A14:O15"/>
  </mergeCells>
  <phoneticPr fontId="10" type="noConversion"/>
  <pageMargins left="0.65" right="0.75" top="1.24" bottom="1" header="0.37" footer="0"/>
  <pageSetup paperSize="9" scale="63" orientation="portrait" r:id="rId1"/>
  <headerFooter alignWithMargins="0">
    <oddHeader>&amp;LObservatorio de la Infancia en Andalucía&amp;R&amp;P</oddHeader>
  </headerFooter>
  <ignoredErrors>
    <ignoredError sqref="D13:E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15"/>
  <sheetViews>
    <sheetView workbookViewId="0">
      <selection sqref="A1:O1"/>
    </sheetView>
  </sheetViews>
  <sheetFormatPr baseColWidth="10" defaultRowHeight="12.75"/>
  <cols>
    <col min="1" max="10" width="11.42578125" style="1"/>
    <col min="11" max="12" width="11.42578125" style="67"/>
    <col min="13" max="16384" width="11.42578125" style="1"/>
  </cols>
  <sheetData>
    <row r="1" spans="1:15" ht="41.2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>
      <c r="A2" s="10"/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O2" s="5">
        <v>2016</v>
      </c>
    </row>
    <row r="3" spans="1:15" ht="15.2" customHeight="1">
      <c r="A3" s="11" t="s">
        <v>9</v>
      </c>
      <c r="B3" s="42">
        <v>8.2000000000000003E-2</v>
      </c>
      <c r="C3" s="42">
        <v>0.107</v>
      </c>
      <c r="D3" s="42">
        <v>0.13</v>
      </c>
      <c r="E3" s="25">
        <v>0.14499999999999999</v>
      </c>
      <c r="F3" s="42">
        <v>0.1605695076132094</v>
      </c>
      <c r="G3" s="42">
        <v>0.17717323096231222</v>
      </c>
      <c r="H3" s="42">
        <v>0.18801430606844813</v>
      </c>
      <c r="I3" s="42">
        <v>0.19569196316420354</v>
      </c>
      <c r="J3" s="42">
        <v>0.20072336600607799</v>
      </c>
      <c r="K3" s="42">
        <v>0.20699999999999999</v>
      </c>
      <c r="L3" s="42">
        <v>0.2</v>
      </c>
      <c r="M3" s="42">
        <v>0.19594195146669668</v>
      </c>
      <c r="N3" s="42">
        <v>0.18918215639527114</v>
      </c>
      <c r="O3" s="42">
        <v>0.18937299259879906</v>
      </c>
    </row>
    <row r="4" spans="1:15" ht="15.2" customHeight="1">
      <c r="A4" s="11" t="s">
        <v>2</v>
      </c>
      <c r="B4" s="42">
        <v>1.4E-2</v>
      </c>
      <c r="C4" s="42">
        <v>1.6E-2</v>
      </c>
      <c r="D4" s="42">
        <v>0.02</v>
      </c>
      <c r="E4" s="25">
        <v>2.3E-2</v>
      </c>
      <c r="F4" s="42">
        <v>2.6160847066832537E-2</v>
      </c>
      <c r="G4" s="42">
        <v>3.0477404057470753E-2</v>
      </c>
      <c r="H4" s="42">
        <v>3.1606802568578153E-2</v>
      </c>
      <c r="I4" s="42">
        <v>3.2932441037594164E-2</v>
      </c>
      <c r="J4" s="42">
        <v>3.4598621508161488E-2</v>
      </c>
      <c r="K4" s="42">
        <v>3.5000000000000003E-2</v>
      </c>
      <c r="L4" s="42">
        <v>3.2000000000000001E-2</v>
      </c>
      <c r="M4" s="42">
        <v>2.9516620121383595E-2</v>
      </c>
      <c r="N4" s="42">
        <v>2.8922251835912984E-2</v>
      </c>
      <c r="O4" s="42">
        <v>2.8652180146230569E-2</v>
      </c>
    </row>
    <row r="5" spans="1:15" ht="15.2" customHeight="1">
      <c r="A5" s="11" t="s">
        <v>3</v>
      </c>
      <c r="B5" s="42">
        <v>0.01</v>
      </c>
      <c r="C5" s="42">
        <v>1.2E-2</v>
      </c>
      <c r="D5" s="42">
        <v>1.4999999999999999E-2</v>
      </c>
      <c r="E5" s="25">
        <v>1.6E-2</v>
      </c>
      <c r="F5" s="42">
        <v>1.8555692814494543E-2</v>
      </c>
      <c r="G5" s="42">
        <v>2.5186537188542343E-2</v>
      </c>
      <c r="H5" s="42">
        <v>2.8652631849689424E-2</v>
      </c>
      <c r="I5" s="42">
        <v>3.0958469556210146E-2</v>
      </c>
      <c r="J5" s="42">
        <v>3.1978475899946977E-2</v>
      </c>
      <c r="K5" s="42">
        <v>3.2000000000000001E-2</v>
      </c>
      <c r="L5" s="42">
        <v>3.1549820442729269E-2</v>
      </c>
      <c r="M5" s="42">
        <v>2.9033983573590449E-2</v>
      </c>
      <c r="N5" s="42">
        <v>2.5876169423552035E-2</v>
      </c>
      <c r="O5" s="42">
        <v>2.493739710297312E-2</v>
      </c>
    </row>
    <row r="6" spans="1:15" ht="15.2" customHeight="1">
      <c r="A6" s="11" t="s">
        <v>4</v>
      </c>
      <c r="B6" s="42">
        <v>0.02</v>
      </c>
      <c r="C6" s="42">
        <v>2.5000000000000001E-2</v>
      </c>
      <c r="D6" s="42">
        <v>3.3000000000000002E-2</v>
      </c>
      <c r="E6" s="42">
        <v>0.04</v>
      </c>
      <c r="F6" s="42">
        <v>4.5851050617714724E-2</v>
      </c>
      <c r="G6" s="42">
        <v>5.436191454827824E-2</v>
      </c>
      <c r="H6" s="42">
        <v>5.7368682007758041E-2</v>
      </c>
      <c r="I6" s="42">
        <v>5.9011365067011545E-2</v>
      </c>
      <c r="J6" s="42">
        <v>6.2259082551992348E-2</v>
      </c>
      <c r="K6" s="42">
        <v>6.2228287469697753E-2</v>
      </c>
      <c r="L6" s="42">
        <v>5.9450061027566038E-2</v>
      </c>
      <c r="M6" s="42">
        <v>5.6570845460765101E-2</v>
      </c>
      <c r="N6" s="42">
        <v>5.4406116809517117E-2</v>
      </c>
      <c r="O6" s="42">
        <v>5.2696995222751716E-2</v>
      </c>
    </row>
    <row r="7" spans="1:15" ht="15.2" customHeight="1">
      <c r="A7" s="11" t="s">
        <v>5</v>
      </c>
      <c r="B7" s="42">
        <v>1.6E-2</v>
      </c>
      <c r="C7" s="42">
        <v>2.1000000000000001E-2</v>
      </c>
      <c r="D7" s="42">
        <v>2.7E-2</v>
      </c>
      <c r="E7" s="25">
        <v>3.2000000000000001E-2</v>
      </c>
      <c r="F7" s="42">
        <v>3.9589519195707662E-2</v>
      </c>
      <c r="G7" s="42">
        <v>5.2322405779477082E-2</v>
      </c>
      <c r="H7" s="42">
        <v>5.747906995601143E-2</v>
      </c>
      <c r="I7" s="42">
        <v>6.4327015740443305E-2</v>
      </c>
      <c r="J7" s="42">
        <v>6.9162761292135388E-2</v>
      </c>
      <c r="K7" s="42">
        <v>7.2816072816072816E-2</v>
      </c>
      <c r="L7" s="42">
        <v>7.0831518049828263E-2</v>
      </c>
      <c r="M7" s="42">
        <v>6.8213018232847603E-2</v>
      </c>
      <c r="N7" s="42">
        <v>6.5817732393224734E-2</v>
      </c>
      <c r="O7" s="42">
        <v>6.5540075331092296E-2</v>
      </c>
    </row>
    <row r="8" spans="1:15" ht="15.2" customHeight="1">
      <c r="A8" s="11" t="s">
        <v>6</v>
      </c>
      <c r="B8" s="42">
        <v>8.0000000000000002E-3</v>
      </c>
      <c r="C8" s="42">
        <v>1.0999999999999999E-2</v>
      </c>
      <c r="D8" s="42">
        <v>1.2999999999999999E-2</v>
      </c>
      <c r="E8" s="25">
        <v>1.6E-2</v>
      </c>
      <c r="F8" s="42">
        <v>1.9154572084203382E-2</v>
      </c>
      <c r="G8" s="42">
        <v>2.3023802747277441E-2</v>
      </c>
      <c r="H8" s="42">
        <v>2.5752844747350408E-2</v>
      </c>
      <c r="I8" s="42">
        <v>2.7546429982674245E-2</v>
      </c>
      <c r="J8" s="42">
        <v>2.9202743382056296E-2</v>
      </c>
      <c r="K8" s="42">
        <v>0.03</v>
      </c>
      <c r="L8" s="42">
        <v>2.9762674599068804E-2</v>
      </c>
      <c r="M8" s="42">
        <v>2.7164349270082037E-2</v>
      </c>
      <c r="N8" s="42">
        <v>2.4679711255801418E-2</v>
      </c>
      <c r="O8" s="42">
        <v>2.3806654846539169E-2</v>
      </c>
    </row>
    <row r="9" spans="1:15" ht="15.2" customHeight="1">
      <c r="A9" s="11" t="s">
        <v>7</v>
      </c>
      <c r="B9" s="42">
        <v>6.7000000000000004E-2</v>
      </c>
      <c r="C9" s="42">
        <v>0.08</v>
      </c>
      <c r="D9" s="42">
        <v>9.8000000000000004E-2</v>
      </c>
      <c r="E9" s="25">
        <v>0.105</v>
      </c>
      <c r="F9" s="42">
        <v>0.11336031011969532</v>
      </c>
      <c r="G9" s="42">
        <v>0.1287220319085787</v>
      </c>
      <c r="H9" s="42">
        <v>0.13608465471154596</v>
      </c>
      <c r="I9" s="42">
        <v>0.1375996649646441</v>
      </c>
      <c r="J9" s="42">
        <v>0.13827200935194731</v>
      </c>
      <c r="K9" s="42">
        <v>0.13875416163436408</v>
      </c>
      <c r="L9" s="42">
        <v>0.13817086701537487</v>
      </c>
      <c r="M9" s="42">
        <v>0.12245950752174818</v>
      </c>
      <c r="N9" s="42">
        <v>0.11849789422932624</v>
      </c>
      <c r="O9" s="42">
        <v>0.11170972991811534</v>
      </c>
    </row>
    <row r="10" spans="1:15" ht="15.2" customHeight="1">
      <c r="A10" s="11" t="s">
        <v>8</v>
      </c>
      <c r="B10" s="42">
        <v>1.0999999999999999E-2</v>
      </c>
      <c r="C10" s="42">
        <v>1.4E-2</v>
      </c>
      <c r="D10" s="42">
        <v>1.6E-2</v>
      </c>
      <c r="E10" s="25">
        <v>1.9E-2</v>
      </c>
      <c r="F10" s="42">
        <v>2.1368002401320727E-2</v>
      </c>
      <c r="G10" s="42">
        <v>2.6120052081960558E-2</v>
      </c>
      <c r="H10" s="42">
        <v>2.9835997723627709E-2</v>
      </c>
      <c r="I10" s="42">
        <v>3.1711258753815766E-2</v>
      </c>
      <c r="J10" s="42">
        <v>3.2348384495031864E-2</v>
      </c>
      <c r="K10" s="42">
        <v>3.3237654202865272E-2</v>
      </c>
      <c r="L10" s="42">
        <v>3.3165601595571477E-2</v>
      </c>
      <c r="M10" s="42">
        <v>3.1014217816645855E-2</v>
      </c>
      <c r="N10" s="42">
        <v>2.7705153825592198E-2</v>
      </c>
      <c r="O10" s="42">
        <v>2.6001470047776552E-2</v>
      </c>
    </row>
    <row r="11" spans="1:15" ht="15.2" customHeight="1">
      <c r="A11" s="12" t="s">
        <v>13</v>
      </c>
      <c r="B11" s="16">
        <v>2.8000000000000001E-2</v>
      </c>
      <c r="C11" s="16">
        <v>3.4000000000000002E-2</v>
      </c>
      <c r="D11" s="16">
        <v>4.2999999999999997E-2</v>
      </c>
      <c r="E11" s="26">
        <v>4.8000000000000001E-2</v>
      </c>
      <c r="F11" s="16">
        <v>5.3644083671557916E-2</v>
      </c>
      <c r="G11" s="16">
        <v>6.2685247472433703E-2</v>
      </c>
      <c r="H11" s="16">
        <v>6.7418263673197282E-2</v>
      </c>
      <c r="I11" s="16">
        <v>7.0128061044492207E-2</v>
      </c>
      <c r="J11" s="16">
        <v>7.2123252357989873E-2</v>
      </c>
      <c r="K11" s="16">
        <v>7.3999999999999996E-2</v>
      </c>
      <c r="L11" s="16">
        <v>7.2155701393585972E-2</v>
      </c>
      <c r="M11" s="16">
        <v>6.7091579595850978E-2</v>
      </c>
      <c r="N11" s="16">
        <v>6.4187452201715664E-2</v>
      </c>
      <c r="O11" s="16">
        <v>6.2319463660189818E-2</v>
      </c>
    </row>
    <row r="12" spans="1:15" ht="12.75" customHeight="1">
      <c r="A12" s="121" t="s">
        <v>70</v>
      </c>
      <c r="B12" s="123"/>
      <c r="C12" s="123"/>
      <c r="D12" s="123"/>
      <c r="E12" s="123"/>
      <c r="F12" s="123"/>
      <c r="G12" s="123"/>
      <c r="H12" s="123"/>
      <c r="I12" s="123"/>
    </row>
    <row r="13" spans="1:15" ht="18" customHeight="1">
      <c r="A13" s="124"/>
      <c r="B13" s="124"/>
      <c r="C13" s="124"/>
      <c r="D13" s="124"/>
      <c r="E13" s="124"/>
      <c r="F13" s="124"/>
      <c r="G13" s="124"/>
      <c r="H13" s="124"/>
      <c r="I13" s="124"/>
    </row>
    <row r="14" spans="1:15">
      <c r="A14" s="24"/>
      <c r="B14" s="24"/>
      <c r="C14" s="24"/>
      <c r="D14" s="24"/>
      <c r="E14" s="24"/>
      <c r="F14" s="24"/>
      <c r="G14" s="24"/>
      <c r="H14" s="24"/>
      <c r="I14" s="24"/>
    </row>
    <row r="15" spans="1:15">
      <c r="A15" s="24"/>
      <c r="B15" s="24"/>
      <c r="C15" s="24"/>
      <c r="D15" s="24"/>
      <c r="E15" s="24"/>
      <c r="F15" s="24"/>
      <c r="G15" s="24"/>
      <c r="H15" s="24"/>
      <c r="I15" s="24"/>
    </row>
  </sheetData>
  <mergeCells count="2">
    <mergeCell ref="A12:I13"/>
    <mergeCell ref="A1:O1"/>
  </mergeCells>
  <phoneticPr fontId="10" type="noConversion"/>
  <pageMargins left="0.72" right="0.75" top="1.43" bottom="1" header="0.6" footer="0"/>
  <pageSetup paperSize="9" scale="64" orientation="portrait" r:id="rId1"/>
  <headerFooter alignWithMargins="0">
    <oddHeader>&amp;LObservatorio de la Infancia en Andalucía&amp;R&amp;P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R11" sqref="R11"/>
    </sheetView>
  </sheetViews>
  <sheetFormatPr baseColWidth="10" defaultColWidth="9.140625" defaultRowHeight="12.75"/>
  <cols>
    <col min="1" max="1" width="11.42578125" style="8" customWidth="1"/>
    <col min="2" max="16384" width="9.140625" style="8"/>
  </cols>
  <sheetData>
    <row r="1" spans="1:3">
      <c r="A1" s="49" t="s">
        <v>1</v>
      </c>
      <c r="B1" s="49">
        <v>1</v>
      </c>
      <c r="C1" s="49"/>
    </row>
    <row r="2" spans="1:3">
      <c r="A2" s="155" t="s">
        <v>9</v>
      </c>
      <c r="B2" s="155">
        <v>0.26844694307800421</v>
      </c>
      <c r="C2" s="49"/>
    </row>
    <row r="3" spans="1:3">
      <c r="A3" s="155" t="s">
        <v>2</v>
      </c>
      <c r="B3" s="155">
        <v>6.9234804469826688E-2</v>
      </c>
      <c r="C3" s="49"/>
    </row>
    <row r="4" spans="1:3">
      <c r="A4" s="155" t="s">
        <v>3</v>
      </c>
      <c r="B4" s="155">
        <v>3.5681411024120833E-2</v>
      </c>
      <c r="C4" s="49"/>
    </row>
    <row r="5" spans="1:3">
      <c r="A5" s="155" t="s">
        <v>4</v>
      </c>
      <c r="B5" s="155">
        <v>8.8545326774420244E-2</v>
      </c>
      <c r="C5" s="49"/>
    </row>
    <row r="6" spans="1:3">
      <c r="A6" s="155" t="s">
        <v>5</v>
      </c>
      <c r="B6" s="155">
        <v>6.4068175744558711E-2</v>
      </c>
      <c r="C6" s="49"/>
    </row>
    <row r="7" spans="1:3">
      <c r="A7" s="155" t="s">
        <v>6</v>
      </c>
      <c r="B7" s="155">
        <v>2.7377193590213098E-2</v>
      </c>
      <c r="C7" s="49"/>
    </row>
    <row r="8" spans="1:3">
      <c r="A8" s="155" t="s">
        <v>7</v>
      </c>
      <c r="B8" s="155">
        <v>0.34580780537052253</v>
      </c>
      <c r="C8" s="49"/>
    </row>
    <row r="9" spans="1:3">
      <c r="A9" s="155" t="s">
        <v>8</v>
      </c>
      <c r="B9" s="155">
        <v>0.10083833994833372</v>
      </c>
      <c r="C9" s="49"/>
    </row>
    <row r="10" spans="1:3">
      <c r="A10" s="154"/>
      <c r="B10" s="154"/>
      <c r="C10" s="49"/>
    </row>
    <row r="11" spans="1:3">
      <c r="A11" s="49"/>
      <c r="B11" s="49"/>
      <c r="C11" s="49"/>
    </row>
    <row r="12" spans="1:3">
      <c r="B12" s="49"/>
    </row>
    <row r="13" spans="1:3">
      <c r="B13" s="49"/>
    </row>
    <row r="27" spans="1:7" ht="15" customHeight="1">
      <c r="A27" s="69" t="s">
        <v>63</v>
      </c>
    </row>
    <row r="28" spans="1:7">
      <c r="A28" s="7"/>
    </row>
    <row r="32" spans="1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</sheetData>
  <phoneticPr fontId="0" type="noConversion"/>
  <pageMargins left="0.75" right="0.75" top="1" bottom="1" header="0" footer="0"/>
  <pageSetup paperSize="9" scale="72" orientation="portrait" r:id="rId1"/>
  <headerFooter alignWithMargins="0">
    <oddHeader>&amp;LObservatorio de la Infancia en Andalucía&amp;R&amp;P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47"/>
  <sheetViews>
    <sheetView workbookViewId="0">
      <selection activeCell="B3" sqref="B3:E16"/>
    </sheetView>
  </sheetViews>
  <sheetFormatPr baseColWidth="10" defaultRowHeight="12.75"/>
  <cols>
    <col min="1" max="1" width="11.42578125" style="14"/>
    <col min="2" max="2" width="31" style="14" customWidth="1"/>
    <col min="3" max="16384" width="11.42578125" style="14"/>
  </cols>
  <sheetData>
    <row r="1" spans="1:6">
      <c r="B1" s="14" t="s">
        <v>27</v>
      </c>
    </row>
    <row r="2" spans="1:6" ht="15.75">
      <c r="A2" s="71" t="s">
        <v>36</v>
      </c>
      <c r="B2" s="57">
        <v>1</v>
      </c>
      <c r="C2" s="70" t="s">
        <v>36</v>
      </c>
      <c r="D2" s="70">
        <v>1</v>
      </c>
      <c r="E2" s="70"/>
      <c r="F2" s="13"/>
    </row>
    <row r="3" spans="1:6">
      <c r="A3" s="71" t="s">
        <v>32</v>
      </c>
      <c r="B3" s="104">
        <v>0.49169330921047194</v>
      </c>
      <c r="C3" s="156"/>
      <c r="D3" s="157"/>
      <c r="E3" s="157"/>
    </row>
    <row r="4" spans="1:6">
      <c r="A4" s="72" t="s">
        <v>37</v>
      </c>
      <c r="B4" s="102">
        <v>0.45024659842870951</v>
      </c>
      <c r="C4" s="103"/>
      <c r="D4" s="102"/>
      <c r="E4" s="104"/>
    </row>
    <row r="5" spans="1:6">
      <c r="A5" s="72" t="s">
        <v>38</v>
      </c>
      <c r="B5" s="102">
        <v>4.5271671334275116E-3</v>
      </c>
      <c r="C5" s="105" t="s">
        <v>37</v>
      </c>
      <c r="D5" s="102">
        <v>0.39443530847169911</v>
      </c>
      <c r="E5" s="158"/>
    </row>
    <row r="6" spans="1:6">
      <c r="A6" s="72" t="s">
        <v>39</v>
      </c>
      <c r="B6" s="102">
        <v>3.6919543648334947E-2</v>
      </c>
      <c r="C6" s="105" t="s">
        <v>50</v>
      </c>
      <c r="D6" s="102">
        <v>5.5929835729315862E-2</v>
      </c>
      <c r="E6" s="102"/>
      <c r="F6" s="68"/>
    </row>
    <row r="7" spans="1:6">
      <c r="A7" s="71" t="s">
        <v>46</v>
      </c>
      <c r="B7" s="104">
        <v>0.27910646277892059</v>
      </c>
      <c r="C7" s="105" t="s">
        <v>53</v>
      </c>
      <c r="D7" s="102">
        <v>0.34472088129719025</v>
      </c>
      <c r="E7" s="102"/>
    </row>
    <row r="8" spans="1:6">
      <c r="A8" s="72" t="s">
        <v>40</v>
      </c>
      <c r="B8" s="102">
        <v>0.24925029120919973</v>
      </c>
      <c r="C8" s="105" t="s">
        <v>30</v>
      </c>
      <c r="D8" s="102">
        <v>1.678956023553127E-2</v>
      </c>
      <c r="E8" s="102"/>
    </row>
    <row r="9" spans="1:6">
      <c r="A9" s="72" t="s">
        <v>41</v>
      </c>
      <c r="B9" s="102">
        <v>2.9856171569720851E-2</v>
      </c>
      <c r="C9" s="105" t="s">
        <v>29</v>
      </c>
      <c r="D9" s="102">
        <v>1.1016214878078971E-2</v>
      </c>
      <c r="E9" s="158"/>
      <c r="F9" s="68"/>
    </row>
    <row r="10" spans="1:6">
      <c r="A10" s="71" t="s">
        <v>33</v>
      </c>
      <c r="B10" s="104">
        <v>0.17318892661528168</v>
      </c>
      <c r="C10" s="105" t="s">
        <v>31</v>
      </c>
      <c r="D10" s="102">
        <v>9.8005410853535618E-2</v>
      </c>
      <c r="E10" s="102"/>
    </row>
    <row r="11" spans="1:6">
      <c r="A11" s="72" t="s">
        <v>29</v>
      </c>
      <c r="B11" s="102">
        <v>7.8234074367807549E-3</v>
      </c>
      <c r="C11" s="105" t="s">
        <v>55</v>
      </c>
      <c r="D11" s="102">
        <v>7.8395487418881402E-2</v>
      </c>
      <c r="E11" s="102"/>
    </row>
    <row r="12" spans="1:6">
      <c r="A12" s="72" t="s">
        <v>30</v>
      </c>
      <c r="B12" s="102">
        <v>1.4201095442266227E-2</v>
      </c>
      <c r="C12" s="105" t="s">
        <v>54</v>
      </c>
      <c r="D12" s="102">
        <v>5.1279330893144487E-4</v>
      </c>
      <c r="E12" s="158"/>
      <c r="F12" s="68"/>
    </row>
    <row r="13" spans="1:6">
      <c r="A13" s="72" t="s">
        <v>31</v>
      </c>
      <c r="B13" s="102">
        <v>0.15116442373623468</v>
      </c>
      <c r="C13" s="106" t="s">
        <v>45</v>
      </c>
      <c r="D13" s="102">
        <v>2.4908372771590223E-4</v>
      </c>
      <c r="E13" s="102"/>
    </row>
    <row r="14" spans="1:6">
      <c r="A14" s="71" t="s">
        <v>34</v>
      </c>
      <c r="B14" s="104">
        <v>5.5565193685097526E-2</v>
      </c>
      <c r="C14" s="103"/>
      <c r="D14" s="102"/>
      <c r="E14" s="102"/>
      <c r="F14" s="68"/>
    </row>
    <row r="15" spans="1:6">
      <c r="A15" s="72" t="s">
        <v>42</v>
      </c>
      <c r="B15" s="102">
        <v>4.3189835353209909E-2</v>
      </c>
      <c r="C15" s="103"/>
      <c r="D15" s="102"/>
      <c r="E15" s="102"/>
    </row>
    <row r="16" spans="1:6">
      <c r="A16" s="72" t="s">
        <v>43</v>
      </c>
      <c r="B16" s="102">
        <v>9.2278205986104575E-3</v>
      </c>
      <c r="C16" s="103"/>
      <c r="D16" s="102"/>
      <c r="E16" s="104"/>
    </row>
    <row r="17" spans="1:7">
      <c r="A17" s="72" t="s">
        <v>44</v>
      </c>
      <c r="B17" s="56">
        <v>3.1475377332771566E-3</v>
      </c>
      <c r="C17" s="87"/>
      <c r="D17" s="87"/>
      <c r="E17" s="56"/>
    </row>
    <row r="18" spans="1:7">
      <c r="A18" s="71" t="s">
        <v>35</v>
      </c>
      <c r="B18" s="57">
        <v>2.8914388625905638E-4</v>
      </c>
      <c r="C18" s="87"/>
      <c r="D18" s="87"/>
      <c r="E18" s="56"/>
    </row>
    <row r="19" spans="1:7">
      <c r="A19" s="73" t="s">
        <v>45</v>
      </c>
      <c r="B19" s="57">
        <v>1.5696382396920204E-4</v>
      </c>
      <c r="C19" s="87"/>
      <c r="D19" s="87"/>
      <c r="E19" s="56"/>
    </row>
    <row r="20" spans="1:7">
      <c r="A20" s="71"/>
      <c r="B20" s="74"/>
      <c r="C20" s="91"/>
      <c r="D20" s="101"/>
      <c r="E20" s="57"/>
    </row>
    <row r="21" spans="1:7">
      <c r="A21" s="73"/>
      <c r="B21" s="75"/>
      <c r="C21" s="75"/>
      <c r="D21" s="57"/>
      <c r="E21" s="57"/>
    </row>
    <row r="22" spans="1:7">
      <c r="A22" s="74"/>
      <c r="B22" s="74"/>
      <c r="C22" s="74"/>
      <c r="D22" s="74"/>
      <c r="E22" s="74"/>
    </row>
    <row r="23" spans="1:7">
      <c r="A23" s="74"/>
      <c r="B23" s="74"/>
      <c r="C23" s="74"/>
      <c r="D23" s="74"/>
      <c r="E23" s="74"/>
    </row>
    <row r="28" spans="1:7">
      <c r="B28" s="9"/>
      <c r="C28" s="28"/>
    </row>
    <row r="30" spans="1:7">
      <c r="A30" s="93"/>
      <c r="B30" s="93"/>
      <c r="C30" s="85"/>
      <c r="D30" s="93"/>
      <c r="E30" s="93"/>
      <c r="F30" s="85"/>
      <c r="G30" s="93"/>
    </row>
    <row r="31" spans="1:7">
      <c r="A31" s="91"/>
      <c r="B31" s="91"/>
      <c r="C31" s="85"/>
      <c r="D31" s="91"/>
      <c r="E31" s="91"/>
      <c r="F31" s="85"/>
      <c r="G31" s="91"/>
    </row>
    <row r="32" spans="1:7">
      <c r="A32" s="91"/>
      <c r="B32" s="91"/>
      <c r="C32" s="85"/>
      <c r="D32" s="91"/>
      <c r="E32" s="91"/>
      <c r="F32" s="85"/>
      <c r="G32" s="91"/>
    </row>
    <row r="33" spans="1:12">
      <c r="A33" s="91"/>
      <c r="B33" s="91"/>
      <c r="C33" s="85"/>
      <c r="D33" s="91"/>
      <c r="E33" s="91"/>
      <c r="F33" s="85"/>
      <c r="G33" s="91"/>
      <c r="I33" s="90"/>
      <c r="J33" s="91"/>
      <c r="K33" s="91"/>
      <c r="L33" s="85"/>
    </row>
    <row r="34" spans="1:12">
      <c r="I34" s="90"/>
      <c r="J34" s="91"/>
      <c r="K34" s="92"/>
      <c r="L34" s="85"/>
    </row>
    <row r="35" spans="1:12">
      <c r="A35" s="93"/>
      <c r="B35" s="93"/>
      <c r="C35" s="85"/>
      <c r="D35" s="93"/>
      <c r="E35" s="93"/>
      <c r="F35" s="85"/>
      <c r="G35" s="93"/>
      <c r="I35" s="90"/>
      <c r="J35" s="93"/>
      <c r="K35" s="93"/>
      <c r="L35" s="85"/>
    </row>
    <row r="36" spans="1:12">
      <c r="A36" s="91"/>
      <c r="B36" s="91"/>
      <c r="C36" s="85"/>
      <c r="D36" s="91"/>
      <c r="E36" s="91"/>
      <c r="F36" s="85"/>
      <c r="G36" s="91"/>
      <c r="I36" s="90"/>
      <c r="J36" s="91"/>
      <c r="K36" s="91"/>
      <c r="L36" s="85"/>
    </row>
    <row r="37" spans="1:12">
      <c r="A37" s="91"/>
      <c r="B37" s="91"/>
      <c r="C37" s="85"/>
      <c r="D37" s="91"/>
      <c r="E37" s="91"/>
      <c r="F37" s="85"/>
      <c r="G37" s="91"/>
      <c r="I37" s="90"/>
      <c r="J37" s="91"/>
      <c r="K37" s="91"/>
      <c r="L37" s="85"/>
    </row>
    <row r="38" spans="1:12">
      <c r="A38" s="91"/>
      <c r="B38" s="91"/>
      <c r="C38" s="85"/>
      <c r="D38" s="91"/>
      <c r="E38" s="91"/>
      <c r="F38" s="85"/>
      <c r="G38" s="91"/>
      <c r="I38" s="90"/>
      <c r="J38" s="91"/>
      <c r="K38" s="91"/>
      <c r="L38" s="85"/>
    </row>
    <row r="40" spans="1:12">
      <c r="A40" s="93"/>
      <c r="B40" s="93"/>
      <c r="C40" s="85"/>
      <c r="D40" s="93"/>
      <c r="E40" s="93"/>
      <c r="F40" s="85"/>
      <c r="G40" s="93"/>
    </row>
    <row r="41" spans="1:12">
      <c r="A41" s="91"/>
      <c r="B41" s="91"/>
      <c r="C41" s="85"/>
      <c r="D41" s="91"/>
      <c r="E41" s="91"/>
      <c r="F41" s="85"/>
      <c r="G41" s="91"/>
    </row>
    <row r="42" spans="1:12">
      <c r="A42" s="91"/>
      <c r="B42" s="91"/>
      <c r="C42" s="85"/>
      <c r="D42" s="91"/>
      <c r="E42" s="91"/>
      <c r="F42" s="85"/>
      <c r="G42" s="91"/>
    </row>
    <row r="43" spans="1:12">
      <c r="A43" s="91"/>
      <c r="B43" s="91"/>
      <c r="C43" s="85"/>
      <c r="D43" s="91"/>
      <c r="E43" s="91"/>
      <c r="F43" s="85"/>
      <c r="G43" s="91"/>
    </row>
    <row r="45" spans="1:12">
      <c r="A45" s="93"/>
      <c r="B45" s="93"/>
      <c r="C45" s="85"/>
      <c r="D45" s="93"/>
      <c r="E45" s="93"/>
      <c r="F45" s="85"/>
      <c r="G45" s="93"/>
    </row>
    <row r="46" spans="1:12">
      <c r="A46" s="91"/>
      <c r="B46" s="91"/>
      <c r="C46" s="85"/>
      <c r="D46" s="91"/>
      <c r="E46" s="91"/>
      <c r="F46" s="85"/>
      <c r="G46" s="91"/>
    </row>
    <row r="47" spans="1:12">
      <c r="A47" s="91"/>
      <c r="B47" s="91"/>
      <c r="C47" s="85"/>
      <c r="D47" s="91"/>
      <c r="E47" s="91"/>
      <c r="F47" s="85"/>
      <c r="G47" s="91"/>
    </row>
  </sheetData>
  <phoneticPr fontId="10" type="noConversion"/>
  <pageMargins left="0.75" right="0.75" top="1" bottom="1" header="0" footer="0"/>
  <pageSetup paperSize="9" scale="98" orientation="portrait" r:id="rId1"/>
  <headerFooter alignWithMargins="0">
    <oddHeader>&amp;LObservatorio de la Infancia en Andalucía&amp;R&amp;P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S43"/>
  <sheetViews>
    <sheetView workbookViewId="0">
      <selection activeCell="O34" sqref="O34"/>
    </sheetView>
  </sheetViews>
  <sheetFormatPr baseColWidth="10" defaultRowHeight="12.75"/>
  <cols>
    <col min="1" max="16384" width="11.42578125" style="8"/>
  </cols>
  <sheetData>
    <row r="1" spans="1:19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9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59"/>
      <c r="S5" s="100"/>
    </row>
    <row r="6" spans="1:19">
      <c r="A6" s="100"/>
      <c r="B6" s="100"/>
      <c r="C6" s="100">
        <v>2003</v>
      </c>
      <c r="D6" s="100">
        <v>2004</v>
      </c>
      <c r="E6" s="100">
        <v>2005</v>
      </c>
      <c r="F6" s="100">
        <v>2006</v>
      </c>
      <c r="G6" s="100">
        <v>2007</v>
      </c>
      <c r="H6" s="100">
        <v>2008</v>
      </c>
      <c r="I6" s="100">
        <v>2009</v>
      </c>
      <c r="J6" s="100">
        <v>2010</v>
      </c>
      <c r="K6" s="100">
        <v>2011</v>
      </c>
      <c r="L6" s="100">
        <v>2012</v>
      </c>
      <c r="M6" s="100">
        <v>2013</v>
      </c>
      <c r="N6" s="100">
        <v>2014</v>
      </c>
      <c r="O6" s="100">
        <v>2015</v>
      </c>
      <c r="P6" s="100">
        <v>2016</v>
      </c>
      <c r="Q6" s="100"/>
      <c r="R6" s="159"/>
      <c r="S6" s="100"/>
    </row>
    <row r="7" spans="1:19">
      <c r="A7" s="100"/>
      <c r="B7" s="100" t="s">
        <v>13</v>
      </c>
      <c r="C7" s="100">
        <v>43305</v>
      </c>
      <c r="D7" s="100">
        <v>53642</v>
      </c>
      <c r="E7" s="100">
        <v>67353</v>
      </c>
      <c r="F7" s="100">
        <v>76091</v>
      </c>
      <c r="G7" s="100">
        <v>85911</v>
      </c>
      <c r="H7" s="100">
        <v>101664</v>
      </c>
      <c r="I7" s="100">
        <v>110636</v>
      </c>
      <c r="J7" s="100">
        <v>115689</v>
      </c>
      <c r="K7" s="100">
        <v>118906</v>
      </c>
      <c r="L7" s="100">
        <v>121047</v>
      </c>
      <c r="M7" s="100">
        <v>118414</v>
      </c>
      <c r="N7" s="100">
        <v>109558</v>
      </c>
      <c r="O7" s="100">
        <v>104493</v>
      </c>
      <c r="P7" s="100">
        <v>101033</v>
      </c>
      <c r="Q7" s="100"/>
      <c r="R7" s="159"/>
      <c r="S7" s="100"/>
    </row>
    <row r="8" spans="1:19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59"/>
      <c r="S8" s="100"/>
    </row>
    <row r="9" spans="1:19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59"/>
      <c r="S9" s="100"/>
    </row>
    <row r="10" spans="1:19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8"/>
      <c r="S10" s="108"/>
    </row>
    <row r="11" spans="1:19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08"/>
      <c r="S11" s="108"/>
    </row>
    <row r="12" spans="1:19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08"/>
      <c r="S12" s="108"/>
    </row>
    <row r="13" spans="1:19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08"/>
      <c r="S13" s="108"/>
    </row>
    <row r="14" spans="1:19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08"/>
      <c r="S14" s="108"/>
    </row>
    <row r="16" spans="1:19">
      <c r="K16" s="107"/>
      <c r="L16" s="107"/>
      <c r="M16" s="107"/>
      <c r="N16" s="107"/>
      <c r="O16" s="107"/>
      <c r="P16" s="107"/>
      <c r="Q16" s="107"/>
      <c r="R16" s="107"/>
    </row>
    <row r="17" spans="2:18">
      <c r="K17" s="107"/>
      <c r="L17" s="107"/>
      <c r="M17" s="107"/>
      <c r="N17" s="107"/>
      <c r="O17" s="107"/>
      <c r="P17" s="107"/>
      <c r="Q17" s="107"/>
      <c r="R17" s="107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34" spans="2:10" ht="12.75" customHeight="1"/>
    <row r="35" spans="2:10" ht="12.75" customHeight="1"/>
    <row r="42" spans="2:10">
      <c r="B42" s="125" t="s">
        <v>70</v>
      </c>
      <c r="C42" s="125"/>
      <c r="D42" s="125"/>
      <c r="E42" s="125"/>
      <c r="F42" s="125"/>
      <c r="G42" s="125"/>
      <c r="H42" s="125"/>
      <c r="I42" s="125"/>
      <c r="J42" s="125"/>
    </row>
    <row r="43" spans="2:10">
      <c r="B43" s="125"/>
      <c r="C43" s="125"/>
      <c r="D43" s="125"/>
      <c r="E43" s="125"/>
      <c r="F43" s="125"/>
      <c r="G43" s="125"/>
      <c r="H43" s="125"/>
      <c r="I43" s="125"/>
      <c r="J43" s="125"/>
    </row>
  </sheetData>
  <mergeCells count="1">
    <mergeCell ref="B42:J43"/>
  </mergeCells>
  <phoneticPr fontId="10" type="noConversion"/>
  <pageMargins left="0.66" right="0.75" top="1.17" bottom="1" header="0.46" footer="0"/>
  <pageSetup paperSize="9" scale="76" orientation="portrait" r:id="rId1"/>
  <headerFooter alignWithMargins="0">
    <oddHeader>&amp;LObservatorio de la Infancia en Andalucía&amp;R&amp;P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Tabla1</vt:lpstr>
      <vt:lpstr>Tabla2</vt:lpstr>
      <vt:lpstr>Tabla3</vt:lpstr>
      <vt:lpstr>Tabla4</vt:lpstr>
      <vt:lpstr>Tabla5</vt:lpstr>
      <vt:lpstr>Gráfico1</vt:lpstr>
      <vt:lpstr>Gráfico2</vt:lpstr>
      <vt:lpstr>Gráfico3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Ainhoa Rodriguez Garcia de Cortazar</cp:lastModifiedBy>
  <cp:lastPrinted>2014-01-29T11:24:09Z</cp:lastPrinted>
  <dcterms:created xsi:type="dcterms:W3CDTF">1996-11-27T10:00:04Z</dcterms:created>
  <dcterms:modified xsi:type="dcterms:W3CDTF">2019-02-26T14:12:12Z</dcterms:modified>
</cp:coreProperties>
</file>