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gomez\Desktop\"/>
    </mc:Choice>
  </mc:AlternateContent>
  <bookViews>
    <workbookView xWindow="0" yWindow="0" windowWidth="28800" windowHeight="12990" tabRatio="669"/>
  </bookViews>
  <sheets>
    <sheet name="Índice" sheetId="10" r:id="rId1"/>
    <sheet name="Tabla1" sheetId="1" r:id="rId2"/>
    <sheet name="Tabla2" sheetId="4" r:id="rId3"/>
    <sheet name="Tabla3" sheetId="7" r:id="rId4"/>
    <sheet name="Tabla4" sheetId="8" r:id="rId5"/>
    <sheet name="Tabla5" sheetId="11" r:id="rId6"/>
    <sheet name="Gráfico1" sheetId="14" r:id="rId7"/>
    <sheet name="Gráfico2" sheetId="6" r:id="rId8"/>
    <sheet name="Gráfico3" sheetId="9" r:id="rId9"/>
  </sheets>
  <calcPr calcId="162913"/>
</workbook>
</file>

<file path=xl/calcChain.xml><?xml version="1.0" encoding="utf-8"?>
<calcChain xmlns="http://schemas.openxmlformats.org/spreadsheetml/2006/main">
  <c r="Q7" i="7" l="1"/>
  <c r="Q8" i="7"/>
  <c r="Q9" i="7"/>
  <c r="Q10" i="7"/>
  <c r="Q11" i="7"/>
  <c r="Q12" i="7"/>
  <c r="Q13" i="7"/>
  <c r="Q14" i="7"/>
  <c r="Q15" i="7"/>
  <c r="Q16" i="7"/>
  <c r="Q6" i="7"/>
  <c r="O7" i="7"/>
  <c r="O8" i="7"/>
  <c r="O9" i="7"/>
  <c r="O10" i="7"/>
  <c r="O11" i="7"/>
  <c r="O12" i="7"/>
  <c r="O13" i="7"/>
  <c r="O14" i="7"/>
  <c r="O15" i="7"/>
  <c r="O16" i="7"/>
  <c r="O6" i="7"/>
  <c r="M7" i="7"/>
  <c r="M8" i="7"/>
  <c r="M9" i="7"/>
  <c r="M10" i="7"/>
  <c r="M11" i="7"/>
  <c r="M12" i="7"/>
  <c r="M13" i="7"/>
  <c r="M14" i="7"/>
  <c r="M15" i="7"/>
  <c r="M16" i="7"/>
  <c r="M6" i="7"/>
  <c r="I7" i="7"/>
  <c r="I8" i="7"/>
  <c r="I9" i="7"/>
  <c r="I10" i="7"/>
  <c r="I11" i="7"/>
  <c r="I12" i="7"/>
  <c r="I13" i="7"/>
  <c r="I14" i="7"/>
  <c r="I15" i="7"/>
  <c r="I16" i="7"/>
  <c r="I6" i="7"/>
  <c r="K7" i="7"/>
  <c r="K8" i="7"/>
  <c r="K9" i="7"/>
  <c r="K10" i="7"/>
  <c r="K11" i="7"/>
  <c r="K12" i="7"/>
  <c r="K13" i="7"/>
  <c r="K14" i="7"/>
  <c r="K15" i="7"/>
  <c r="K16" i="7"/>
  <c r="K6" i="7"/>
  <c r="G7" i="7" l="1"/>
  <c r="G8" i="7"/>
  <c r="G9" i="7"/>
  <c r="G10" i="7"/>
  <c r="G11" i="7"/>
  <c r="G12" i="7"/>
  <c r="G13" i="7"/>
  <c r="G14" i="7"/>
  <c r="G15" i="7"/>
  <c r="G16" i="7"/>
  <c r="G6" i="7"/>
  <c r="E7" i="7"/>
  <c r="E8" i="7"/>
  <c r="E9" i="7"/>
  <c r="E10" i="7"/>
  <c r="E11" i="7"/>
  <c r="E12" i="7"/>
  <c r="E13" i="7"/>
  <c r="E14" i="7"/>
  <c r="E15" i="7"/>
  <c r="E16" i="7"/>
  <c r="E6" i="7"/>
  <c r="C7" i="7" l="1"/>
  <c r="C8" i="7"/>
  <c r="C9" i="7"/>
  <c r="C10" i="7"/>
  <c r="C11" i="7"/>
  <c r="C12" i="7"/>
  <c r="C13" i="7"/>
  <c r="C14" i="7"/>
  <c r="C15" i="7"/>
  <c r="C16" i="7"/>
  <c r="C6" i="7"/>
  <c r="D4" i="4"/>
  <c r="D5" i="4"/>
  <c r="D6" i="4"/>
  <c r="D7" i="4"/>
  <c r="D8" i="4"/>
  <c r="D9" i="4"/>
  <c r="D10" i="4"/>
  <c r="D11" i="4"/>
  <c r="D12" i="4"/>
  <c r="D13" i="4"/>
  <c r="D3" i="4"/>
  <c r="E3" i="1" l="1"/>
  <c r="I4" i="1" l="1"/>
  <c r="I5" i="1"/>
  <c r="I6" i="1"/>
  <c r="I7" i="1"/>
  <c r="I8" i="1"/>
  <c r="I9" i="1"/>
  <c r="I10" i="1"/>
  <c r="I11" i="1"/>
  <c r="I3" i="1"/>
  <c r="G4" i="1"/>
  <c r="G5" i="1"/>
  <c r="G6" i="1"/>
  <c r="G7" i="1"/>
  <c r="G8" i="1"/>
  <c r="G9" i="1"/>
  <c r="G10" i="1"/>
  <c r="G11" i="1"/>
  <c r="G3" i="1"/>
  <c r="E4" i="1"/>
  <c r="E5" i="1"/>
  <c r="E6" i="1"/>
  <c r="E7" i="1"/>
  <c r="E8" i="1"/>
  <c r="E9" i="1"/>
  <c r="E10" i="1"/>
  <c r="E11" i="1"/>
  <c r="E13" i="8"/>
  <c r="D13" i="8"/>
  <c r="B2" i="14"/>
  <c r="B5" i="14"/>
  <c r="B6" i="14"/>
  <c r="B7" i="14"/>
  <c r="B9" i="14"/>
  <c r="B8" i="14"/>
  <c r="B4" i="14"/>
  <c r="B3" i="14"/>
</calcChain>
</file>

<file path=xl/sharedStrings.xml><?xml version="1.0" encoding="utf-8"?>
<sst xmlns="http://schemas.openxmlformats.org/spreadsheetml/2006/main" count="142" uniqueCount="66">
  <si>
    <t>Ambos sexos</t>
  </si>
  <si>
    <t>Andalucía</t>
  </si>
  <si>
    <t>Cádiz</t>
  </si>
  <si>
    <t>Córdoba</t>
  </si>
  <si>
    <t>Granada</t>
  </si>
  <si>
    <t>Huelva</t>
  </si>
  <si>
    <t>Jaén</t>
  </si>
  <si>
    <t>Málaga</t>
  </si>
  <si>
    <t>Sevilla</t>
  </si>
  <si>
    <t>Almería</t>
  </si>
  <si>
    <t>España</t>
  </si>
  <si>
    <t xml:space="preserve">Nº </t>
  </si>
  <si>
    <t>%</t>
  </si>
  <si>
    <t>ANDALUCÍA</t>
  </si>
  <si>
    <t>Observatorio de la Infancia en Andalucía</t>
  </si>
  <si>
    <t xml:space="preserve">
</t>
  </si>
  <si>
    <t>Lista de Tablas  y Gráficos</t>
  </si>
  <si>
    <t xml:space="preserve">Tabla 1. </t>
  </si>
  <si>
    <t xml:space="preserve">Tabla 3. </t>
  </si>
  <si>
    <t xml:space="preserve">Tabla 4. </t>
  </si>
  <si>
    <t>Gráfico 1.</t>
  </si>
  <si>
    <t>Gráfico 2.</t>
  </si>
  <si>
    <t xml:space="preserve">Fuente: </t>
  </si>
  <si>
    <t>Distribución de la población extranjera menor 18 años</t>
  </si>
  <si>
    <t>Total población extranjera (todas las edades)</t>
  </si>
  <si>
    <t>Chicos</t>
  </si>
  <si>
    <t>Chicas</t>
  </si>
  <si>
    <t>Distribución de la población extranjera de 0 a 17 años en Andalucía</t>
  </si>
  <si>
    <t>Población (española y extranjera) de 0 a 17 años</t>
  </si>
  <si>
    <t>América del Norte</t>
  </si>
  <si>
    <t>América Central y Caribe</t>
  </si>
  <si>
    <t>América del Sur</t>
  </si>
  <si>
    <t>OCEANÍA</t>
  </si>
  <si>
    <t xml:space="preserve">Total </t>
  </si>
  <si>
    <t>Unión Europea</t>
  </si>
  <si>
    <t xml:space="preserve">ÁFRICA </t>
  </si>
  <si>
    <t>Gráfico 3.</t>
  </si>
  <si>
    <t>Población extranjera de 0 a 17 años</t>
  </si>
  <si>
    <t>Fuente: Observatorio de la Infancia en Andalucía, a partir de la Explotación estadística del Padrón Municipal de Habitantes a 1 de Enero de 2017. Instituto Nacional de Estadística.</t>
  </si>
  <si>
    <t>Población extranjera de 0 a 17 años según sexo y provincia; Andalucía, 2017</t>
  </si>
  <si>
    <t>Población extranjera de 0 a  17 años según sexo y provincia; Andalucía, 2017</t>
  </si>
  <si>
    <t>EUROPA</t>
  </si>
  <si>
    <t>Europa no comunitaria</t>
  </si>
  <si>
    <t>Distribución de la población extranjera de 0 a 19 años en Andalucía</t>
  </si>
  <si>
    <t>% menores de 0 a 19 años respecto al total de población extranjera en Andalucía</t>
  </si>
  <si>
    <t>América Del Norte</t>
  </si>
  <si>
    <t>Evolución de la población extranjera de 0 a 17 años según provincias; Andalucía 2003 - 2018</t>
  </si>
  <si>
    <t>Distribución población extranjera de 0 a 17 años de edad según provincia de residencia; Andalucía, 2017</t>
  </si>
  <si>
    <t>África</t>
  </si>
  <si>
    <t>Oceanía</t>
  </si>
  <si>
    <t>Asia</t>
  </si>
  <si>
    <t>% de personas  extranjeras menores de 18 años respecto al total de menores</t>
  </si>
  <si>
    <t>% de personas extranjeras de 0 a 17 respecto total población extranjera</t>
  </si>
  <si>
    <t>AMÉRICA</t>
  </si>
  <si>
    <t>ASIA</t>
  </si>
  <si>
    <t>Población extranjera de 0 a 19 años según área geográfica del país de nacionalidad; provincias de Andalucía, 2017</t>
  </si>
  <si>
    <t>Población extranjera de 0 a 19 años según área geográfica del país de nacionalidad; Andalucía y España, 2017</t>
  </si>
  <si>
    <t>Evolución de la población extranjera de 0 a 17 años según provincias; Andalucía 2003 - 2017</t>
  </si>
  <si>
    <t>Fuente: Observatorio de la Infancia en Andalucía, a partir de la Explotación estadística del Padrón Municipal de Habitantes, años 2003 - 2017. Instituto Nacional de Estadística.</t>
  </si>
  <si>
    <t>Porcentaje de población extranjera de 0 a 17 años respecto al total de menores según provincia; Andalucía, 2003 - 2017</t>
  </si>
  <si>
    <t>Observatorio de la Infancia en Andalucía a partir de datos del Padrón Muncipal de Habitantes a 1 de enero de 2017 y años anteriores, INE.</t>
  </si>
  <si>
    <t>Andalucía y España. 2017 y años anteriores</t>
  </si>
  <si>
    <t xml:space="preserve">Tabla 2. </t>
  </si>
  <si>
    <t>Tabla 5.</t>
  </si>
  <si>
    <t>Evolución de la población extranjera de 0 a 17 años; Andalucía 2003 - 2017</t>
  </si>
  <si>
    <t>Distribución de la población extranjera de 0 a 19 años de edad según área geográfica de nacionalidad; Andalucía,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</si>
</sst>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P_t_s_-;\-* #,##0.00\ _P_t_s_-;_-* &quot;-&quot;??\ _P_t_s_-;_-@_-"/>
    <numFmt numFmtId="165" formatCode="_-* #,##0\ _P_t_s_-;\-* #,##0\ _P_t_s_-;_-* &quot;-&quot;??\ _P_t_s_-;_-@_-"/>
    <numFmt numFmtId="166" formatCode="0.0%"/>
  </numFmts>
  <fonts count="5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b/>
      <sz val="24"/>
      <color indexed="17"/>
      <name val="Univers"/>
    </font>
    <font>
      <b/>
      <sz val="14"/>
      <color indexed="8"/>
      <name val="Univers"/>
    </font>
    <font>
      <b/>
      <sz val="12"/>
      <color indexed="8"/>
      <name val="Univers"/>
      <family val="2"/>
    </font>
    <font>
      <sz val="10"/>
      <color indexed="8"/>
      <name val="Univers"/>
      <family val="2"/>
    </font>
    <font>
      <b/>
      <sz val="14"/>
      <color indexed="17"/>
      <name val="Univers"/>
    </font>
    <font>
      <sz val="12"/>
      <color indexed="8"/>
      <name val="Univers"/>
    </font>
    <font>
      <b/>
      <sz val="10"/>
      <color indexed="8"/>
      <name val="Univers"/>
    </font>
    <font>
      <b/>
      <sz val="8"/>
      <color indexed="8"/>
      <name val="Univers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rgb="FF9C0006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 tint="4.9989318521683403E-2"/>
      <name val="Arial"/>
      <family val="2"/>
    </font>
    <font>
      <sz val="8"/>
      <color theme="1" tint="4.9989318521683403E-2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50"/>
      </left>
      <right/>
      <top/>
      <bottom/>
      <diagonal/>
    </border>
    <border>
      <left/>
      <right style="medium">
        <color indexed="5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50"/>
      </left>
      <right/>
      <top/>
      <bottom style="medium">
        <color indexed="64"/>
      </bottom>
      <diagonal/>
    </border>
    <border>
      <left/>
      <right style="medium">
        <color indexed="50"/>
      </right>
      <top/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50"/>
      </left>
      <right/>
      <top/>
      <bottom/>
      <diagonal/>
    </border>
    <border>
      <left style="thin">
        <color indexed="50"/>
      </left>
      <right style="thin">
        <color indexed="50"/>
      </right>
      <top/>
      <bottom/>
      <diagonal/>
    </border>
    <border>
      <left style="thin">
        <color indexed="50"/>
      </left>
      <right/>
      <top/>
      <bottom style="medium">
        <color indexed="64"/>
      </bottom>
      <diagonal/>
    </border>
    <border>
      <left style="thin">
        <color indexed="50"/>
      </left>
      <right style="thin">
        <color indexed="50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33" fillId="3" borderId="0" applyNumberFormat="0" applyBorder="0" applyAlignment="0" applyProtection="0"/>
    <xf numFmtId="164" fontId="1" fillId="0" borderId="0" applyFont="0" applyFill="0" applyBorder="0" applyAlignment="0" applyProtection="0"/>
    <xf numFmtId="0" fontId="34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  <xf numFmtId="0" fontId="2" fillId="0" borderId="0"/>
    <xf numFmtId="0" fontId="45" fillId="27" borderId="0" applyNumberFormat="0" applyBorder="0" applyAlignment="0" applyProtection="0"/>
    <xf numFmtId="0" fontId="46" fillId="0" borderId="0"/>
  </cellStyleXfs>
  <cellXfs count="156">
    <xf numFmtId="0" fontId="0" fillId="0" borderId="0" xfId="0"/>
    <xf numFmtId="0" fontId="0" fillId="24" borderId="0" xfId="0" applyFill="1"/>
    <xf numFmtId="0" fontId="5" fillId="24" borderId="0" xfId="0" applyFont="1" applyFill="1" applyAlignment="1">
      <alignment horizontal="left" wrapText="1"/>
    </xf>
    <xf numFmtId="0" fontId="2" fillId="24" borderId="0" xfId="0" applyFont="1" applyFill="1"/>
    <xf numFmtId="0" fontId="4" fillId="24" borderId="0" xfId="0" applyFont="1" applyFill="1" applyAlignment="1">
      <alignment horizontal="left" wrapText="1"/>
    </xf>
    <xf numFmtId="0" fontId="7" fillId="25" borderId="0" xfId="0" applyFont="1" applyFill="1" applyAlignment="1">
      <alignment horizontal="center"/>
    </xf>
    <xf numFmtId="0" fontId="8" fillId="25" borderId="0" xfId="0" applyFont="1" applyFill="1"/>
    <xf numFmtId="0" fontId="2" fillId="24" borderId="0" xfId="0" applyFont="1" applyFill="1" applyBorder="1"/>
    <xf numFmtId="0" fontId="9" fillId="24" borderId="0" xfId="0" applyFont="1" applyFill="1" applyBorder="1"/>
    <xf numFmtId="0" fontId="3" fillId="24" borderId="0" xfId="0" applyFont="1" applyFill="1"/>
    <xf numFmtId="0" fontId="0" fillId="25" borderId="0" xfId="0" applyFill="1"/>
    <xf numFmtId="0" fontId="3" fillId="24" borderId="0" xfId="0" applyFont="1" applyFill="1" applyBorder="1"/>
    <xf numFmtId="0" fontId="3" fillId="24" borderId="10" xfId="0" applyFont="1" applyFill="1" applyBorder="1"/>
    <xf numFmtId="0" fontId="6" fillId="24" borderId="0" xfId="0" applyFont="1" applyFill="1" applyBorder="1" applyAlignment="1">
      <alignment horizontal="center"/>
    </xf>
    <xf numFmtId="0" fontId="8" fillId="24" borderId="0" xfId="0" applyFont="1" applyFill="1" applyBorder="1"/>
    <xf numFmtId="0" fontId="9" fillId="25" borderId="0" xfId="0" applyFont="1" applyFill="1"/>
    <xf numFmtId="166" fontId="3" fillId="24" borderId="10" xfId="37" applyNumberFormat="1" applyFont="1" applyFill="1" applyBorder="1" applyAlignment="1">
      <alignment horizontal="center"/>
    </xf>
    <xf numFmtId="0" fontId="12" fillId="25" borderId="0" xfId="0" applyFont="1" applyFill="1"/>
    <xf numFmtId="0" fontId="13" fillId="24" borderId="0" xfId="0" applyFont="1" applyFill="1"/>
    <xf numFmtId="0" fontId="12" fillId="25" borderId="0" xfId="0" applyFont="1" applyFill="1" applyAlignment="1">
      <alignment horizontal="center"/>
    </xf>
    <xf numFmtId="0" fontId="12" fillId="25" borderId="11" xfId="0" applyFont="1" applyFill="1" applyBorder="1" applyAlignment="1">
      <alignment horizontal="center"/>
    </xf>
    <xf numFmtId="0" fontId="12" fillId="25" borderId="12" xfId="0" applyFont="1" applyFill="1" applyBorder="1" applyAlignment="1">
      <alignment horizontal="center"/>
    </xf>
    <xf numFmtId="0" fontId="3" fillId="24" borderId="13" xfId="0" applyFont="1" applyFill="1" applyBorder="1"/>
    <xf numFmtId="0" fontId="3" fillId="24" borderId="14" xfId="0" applyFont="1" applyFill="1" applyBorder="1"/>
    <xf numFmtId="0" fontId="0" fillId="24" borderId="0" xfId="0" applyFill="1" applyBorder="1"/>
    <xf numFmtId="166" fontId="0" fillId="24" borderId="0" xfId="0" applyNumberFormat="1" applyFill="1" applyBorder="1" applyAlignment="1">
      <alignment horizontal="center"/>
    </xf>
    <xf numFmtId="166" fontId="3" fillId="24" borderId="10" xfId="0" applyNumberFormat="1" applyFont="1" applyFill="1" applyBorder="1" applyAlignment="1">
      <alignment horizontal="center"/>
    </xf>
    <xf numFmtId="166" fontId="0" fillId="24" borderId="0" xfId="37" applyNumberFormat="1" applyFont="1" applyFill="1"/>
    <xf numFmtId="166" fontId="5" fillId="24" borderId="0" xfId="37" applyNumberFormat="1" applyFont="1" applyFill="1" applyAlignment="1">
      <alignment horizontal="center"/>
    </xf>
    <xf numFmtId="0" fontId="2" fillId="24" borderId="15" xfId="0" applyFont="1" applyFill="1" applyBorder="1"/>
    <xf numFmtId="0" fontId="1" fillId="26" borderId="0" xfId="35" applyFill="1" applyProtection="1">
      <protection locked="0"/>
    </xf>
    <xf numFmtId="0" fontId="17" fillId="26" borderId="0" xfId="35" applyFont="1" applyFill="1" applyAlignment="1" applyProtection="1">
      <alignment horizontal="left" vertical="center"/>
      <protection locked="0"/>
    </xf>
    <xf numFmtId="0" fontId="11" fillId="26" borderId="0" xfId="35" applyFont="1" applyFill="1" applyProtection="1">
      <protection locked="0"/>
    </xf>
    <xf numFmtId="0" fontId="18" fillId="26" borderId="0" xfId="35" applyFont="1" applyFill="1" applyAlignment="1" applyProtection="1">
      <alignment horizontal="left" vertical="center"/>
      <protection locked="0"/>
    </xf>
    <xf numFmtId="0" fontId="1" fillId="26" borderId="0" xfId="35" applyFill="1" applyAlignment="1" applyProtection="1">
      <alignment vertical="center"/>
      <protection locked="0"/>
    </xf>
    <xf numFmtId="0" fontId="20" fillId="26" borderId="0" xfId="35" applyFont="1" applyFill="1" applyBorder="1" applyAlignment="1" applyProtection="1">
      <alignment horizontal="left" vertical="center"/>
      <protection locked="0"/>
    </xf>
    <xf numFmtId="0" fontId="21" fillId="26" borderId="0" xfId="35" applyFont="1" applyFill="1" applyBorder="1" applyAlignment="1" applyProtection="1">
      <alignment horizontal="left" vertical="center"/>
      <protection locked="0"/>
    </xf>
    <xf numFmtId="0" fontId="15" fillId="26" borderId="19" xfId="31" applyFill="1" applyBorder="1" applyAlignment="1" applyProtection="1">
      <alignment vertical="center"/>
      <protection locked="0"/>
    </xf>
    <xf numFmtId="0" fontId="2" fillId="26" borderId="20" xfId="0" applyFont="1" applyFill="1" applyBorder="1" applyAlignment="1" applyProtection="1">
      <alignment vertical="center"/>
      <protection locked="0"/>
    </xf>
    <xf numFmtId="0" fontId="22" fillId="26" borderId="0" xfId="35" applyFont="1" applyFill="1" applyAlignment="1" applyProtection="1">
      <alignment horizontal="left" vertical="center"/>
      <protection locked="0"/>
    </xf>
    <xf numFmtId="0" fontId="23" fillId="26" borderId="0" xfId="35" applyFont="1" applyFill="1" applyAlignment="1" applyProtection="1">
      <alignment horizontal="left" vertical="center"/>
      <protection locked="0"/>
    </xf>
    <xf numFmtId="0" fontId="1" fillId="26" borderId="0" xfId="35" applyFont="1" applyFill="1" applyProtection="1">
      <protection locked="0"/>
    </xf>
    <xf numFmtId="166" fontId="1" fillId="24" borderId="0" xfId="37" applyNumberFormat="1" applyFill="1" applyBorder="1" applyAlignment="1">
      <alignment horizontal="center"/>
    </xf>
    <xf numFmtId="0" fontId="2" fillId="26" borderId="0" xfId="0" applyFont="1" applyFill="1" applyBorder="1" applyAlignment="1" applyProtection="1">
      <alignment vertical="center"/>
      <protection locked="0"/>
    </xf>
    <xf numFmtId="0" fontId="19" fillId="26" borderId="0" xfId="35" applyFont="1" applyFill="1" applyBorder="1" applyAlignment="1" applyProtection="1">
      <alignment vertical="top" wrapText="1"/>
      <protection locked="0"/>
    </xf>
    <xf numFmtId="0" fontId="11" fillId="24" borderId="0" xfId="0" applyFont="1" applyFill="1" applyAlignment="1">
      <alignment horizontal="left" wrapText="1"/>
    </xf>
    <xf numFmtId="165" fontId="0" fillId="24" borderId="0" xfId="0" applyNumberFormat="1" applyFill="1"/>
    <xf numFmtId="0" fontId="8" fillId="24" borderId="0" xfId="0" applyFont="1" applyFill="1"/>
    <xf numFmtId="0" fontId="1" fillId="24" borderId="0" xfId="0" applyFont="1" applyFill="1"/>
    <xf numFmtId="166" fontId="9" fillId="24" borderId="0" xfId="37" applyNumberFormat="1" applyFont="1" applyFill="1" applyBorder="1"/>
    <xf numFmtId="0" fontId="3" fillId="24" borderId="0" xfId="0" applyFont="1" applyFill="1" applyAlignment="1">
      <alignment horizontal="left" wrapText="1"/>
    </xf>
    <xf numFmtId="3" fontId="24" fillId="24" borderId="0" xfId="0" applyNumberFormat="1" applyFont="1" applyFill="1" applyAlignment="1">
      <alignment horizontal="right"/>
    </xf>
    <xf numFmtId="3" fontId="5" fillId="24" borderId="10" xfId="0" applyNumberFormat="1" applyFont="1" applyFill="1" applyBorder="1"/>
    <xf numFmtId="3" fontId="24" fillId="24" borderId="0" xfId="0" applyNumberFormat="1" applyFont="1" applyFill="1" applyBorder="1" applyAlignment="1">
      <alignment horizontal="right"/>
    </xf>
    <xf numFmtId="0" fontId="43" fillId="24" borderId="0" xfId="0" applyFont="1" applyFill="1"/>
    <xf numFmtId="0" fontId="44" fillId="24" borderId="0" xfId="0" applyFont="1" applyFill="1" applyAlignment="1">
      <alignment horizontal="left" wrapText="1"/>
    </xf>
    <xf numFmtId="166" fontId="42" fillId="24" borderId="0" xfId="37" applyNumberFormat="1" applyFont="1" applyFill="1" applyBorder="1" applyAlignment="1">
      <alignment horizontal="center"/>
    </xf>
    <xf numFmtId="0" fontId="9" fillId="24" borderId="0" xfId="0" applyFont="1" applyFill="1" applyBorder="1" applyAlignment="1">
      <alignment horizontal="left"/>
    </xf>
    <xf numFmtId="0" fontId="0" fillId="24" borderId="0" xfId="0" applyFill="1" applyAlignment="1">
      <alignment horizontal="center"/>
    </xf>
    <xf numFmtId="0" fontId="5" fillId="24" borderId="0" xfId="0" applyFont="1" applyFill="1"/>
    <xf numFmtId="0" fontId="5" fillId="24" borderId="15" xfId="0" applyFont="1" applyFill="1" applyBorder="1" applyAlignment="1">
      <alignment horizontal="left"/>
    </xf>
    <xf numFmtId="0" fontId="9" fillId="25" borderId="0" xfId="0" applyFont="1" applyFill="1" applyAlignment="1">
      <alignment horizontal="center"/>
    </xf>
    <xf numFmtId="165" fontId="5" fillId="24" borderId="16" xfId="33" applyNumberFormat="1" applyFont="1" applyFill="1" applyBorder="1" applyAlignment="1">
      <alignment horizontal="center"/>
    </xf>
    <xf numFmtId="165" fontId="5" fillId="24" borderId="15" xfId="33" applyNumberFormat="1" applyFont="1" applyFill="1" applyBorder="1" applyAlignment="1">
      <alignment horizontal="center"/>
    </xf>
    <xf numFmtId="165" fontId="0" fillId="24" borderId="0" xfId="0" applyNumberFormat="1" applyFill="1" applyAlignment="1">
      <alignment horizontal="center"/>
    </xf>
    <xf numFmtId="0" fontId="7" fillId="25" borderId="0" xfId="0" applyFont="1" applyFill="1" applyAlignment="1">
      <alignment horizontal="right"/>
    </xf>
    <xf numFmtId="166" fontId="0" fillId="24" borderId="0" xfId="0" applyNumberFormat="1" applyFill="1"/>
    <xf numFmtId="166" fontId="8" fillId="24" borderId="0" xfId="0" applyNumberFormat="1" applyFont="1" applyFill="1" applyBorder="1"/>
    <xf numFmtId="0" fontId="10" fillId="24" borderId="0" xfId="0" applyFont="1" applyFill="1" applyBorder="1"/>
    <xf numFmtId="0" fontId="6" fillId="24" borderId="0" xfId="0" applyFont="1" applyFill="1" applyBorder="1" applyAlignment="1">
      <alignment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/>
    <xf numFmtId="0" fontId="13" fillId="26" borderId="0" xfId="35" applyFont="1" applyFill="1" applyProtection="1">
      <protection locked="0"/>
    </xf>
    <xf numFmtId="0" fontId="13" fillId="24" borderId="0" xfId="0" applyFont="1" applyFill="1" applyBorder="1"/>
    <xf numFmtId="0" fontId="8" fillId="24" borderId="0" xfId="0" applyFont="1" applyFill="1" applyBorder="1" applyAlignment="1">
      <alignment horizontal="left"/>
    </xf>
    <xf numFmtId="0" fontId="7" fillId="24" borderId="0" xfId="0" applyFont="1" applyFill="1" applyBorder="1" applyAlignment="1">
      <alignment horizontal="left"/>
    </xf>
    <xf numFmtId="165" fontId="48" fillId="24" borderId="11" xfId="33" applyNumberFormat="1" applyFont="1" applyFill="1" applyBorder="1" applyAlignment="1"/>
    <xf numFmtId="166" fontId="48" fillId="24" borderId="12" xfId="37" applyNumberFormat="1" applyFont="1" applyFill="1" applyBorder="1" applyAlignment="1"/>
    <xf numFmtId="166" fontId="49" fillId="24" borderId="12" xfId="37" applyNumberFormat="1" applyFont="1" applyFill="1" applyBorder="1" applyAlignment="1"/>
    <xf numFmtId="0" fontId="1" fillId="26" borderId="20" xfId="0" applyFont="1" applyFill="1" applyBorder="1" applyAlignment="1" applyProtection="1">
      <alignment vertical="center"/>
      <protection locked="0"/>
    </xf>
    <xf numFmtId="165" fontId="3" fillId="24" borderId="0" xfId="0" applyNumberFormat="1" applyFont="1" applyFill="1"/>
    <xf numFmtId="0" fontId="7" fillId="25" borderId="0" xfId="0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 wrapText="1"/>
    </xf>
    <xf numFmtId="0" fontId="47" fillId="26" borderId="20" xfId="0" applyFont="1" applyFill="1" applyBorder="1" applyAlignment="1" applyProtection="1">
      <alignment vertical="center"/>
      <protection locked="0"/>
    </xf>
    <xf numFmtId="166" fontId="48" fillId="24" borderId="22" xfId="37" applyNumberFormat="1" applyFont="1" applyFill="1" applyBorder="1" applyAlignment="1">
      <alignment horizontal="center"/>
    </xf>
    <xf numFmtId="165" fontId="48" fillId="24" borderId="23" xfId="33" applyNumberFormat="1" applyFont="1" applyFill="1" applyBorder="1" applyAlignment="1">
      <alignment horizontal="center"/>
    </xf>
    <xf numFmtId="166" fontId="48" fillId="24" borderId="0" xfId="37" applyNumberFormat="1" applyFont="1" applyFill="1" applyAlignment="1">
      <alignment horizontal="center"/>
    </xf>
    <xf numFmtId="165" fontId="48" fillId="24" borderId="23" xfId="33" applyNumberFormat="1" applyFont="1" applyFill="1" applyBorder="1"/>
    <xf numFmtId="166" fontId="48" fillId="24" borderId="23" xfId="37" applyNumberFormat="1" applyFont="1" applyFill="1" applyBorder="1" applyAlignment="1">
      <alignment horizontal="center"/>
    </xf>
    <xf numFmtId="166" fontId="49" fillId="24" borderId="22" xfId="37" applyNumberFormat="1" applyFont="1" applyFill="1" applyBorder="1" applyAlignment="1">
      <alignment horizontal="center"/>
    </xf>
    <xf numFmtId="165" fontId="49" fillId="24" borderId="23" xfId="33" applyNumberFormat="1" applyFont="1" applyFill="1" applyBorder="1"/>
    <xf numFmtId="166" fontId="49" fillId="24" borderId="0" xfId="37" applyNumberFormat="1" applyFont="1" applyFill="1" applyAlignment="1">
      <alignment horizontal="center"/>
    </xf>
    <xf numFmtId="166" fontId="49" fillId="24" borderId="23" xfId="37" applyNumberFormat="1" applyFont="1" applyFill="1" applyBorder="1" applyAlignment="1">
      <alignment horizontal="center"/>
    </xf>
    <xf numFmtId="166" fontId="49" fillId="24" borderId="25" xfId="37" applyNumberFormat="1" applyFont="1" applyFill="1" applyBorder="1" applyAlignment="1">
      <alignment horizontal="center"/>
    </xf>
    <xf numFmtId="165" fontId="49" fillId="24" borderId="24" xfId="37" applyNumberFormat="1" applyFont="1" applyFill="1" applyBorder="1" applyAlignment="1">
      <alignment horizontal="center"/>
    </xf>
    <xf numFmtId="0" fontId="7" fillId="25" borderId="21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3" fontId="48" fillId="24" borderId="0" xfId="0" applyNumberFormat="1" applyFont="1" applyFill="1" applyAlignment="1">
      <alignment horizontal="right"/>
    </xf>
    <xf numFmtId="3" fontId="49" fillId="24" borderId="0" xfId="0" applyNumberFormat="1" applyFont="1" applyFill="1" applyAlignment="1">
      <alignment horizontal="right"/>
    </xf>
    <xf numFmtId="3" fontId="49" fillId="24" borderId="0" xfId="33" applyNumberFormat="1" applyFont="1" applyFill="1" applyAlignment="1">
      <alignment horizontal="right"/>
    </xf>
    <xf numFmtId="3" fontId="49" fillId="24" borderId="15" xfId="0" applyNumberFormat="1" applyFont="1" applyFill="1" applyBorder="1" applyAlignment="1">
      <alignment horizontal="right"/>
    </xf>
    <xf numFmtId="0" fontId="48" fillId="24" borderId="0" xfId="0" applyFont="1" applyFill="1"/>
    <xf numFmtId="3" fontId="48" fillId="24" borderId="0" xfId="33" applyNumberFormat="1" applyFont="1" applyFill="1" applyBorder="1"/>
    <xf numFmtId="3" fontId="48" fillId="24" borderId="0" xfId="0" applyNumberFormat="1" applyFont="1" applyFill="1"/>
    <xf numFmtId="3" fontId="49" fillId="24" borderId="0" xfId="33" applyNumberFormat="1" applyFont="1" applyFill="1" applyBorder="1"/>
    <xf numFmtId="0" fontId="49" fillId="24" borderId="0" xfId="0" applyFont="1" applyFill="1"/>
    <xf numFmtId="0" fontId="48" fillId="24" borderId="0" xfId="0" applyFont="1" applyFill="1" applyBorder="1"/>
    <xf numFmtId="0" fontId="49" fillId="24" borderId="0" xfId="0" applyFont="1" applyFill="1" applyBorder="1"/>
    <xf numFmtId="0" fontId="48" fillId="24" borderId="15" xfId="0" applyFont="1" applyFill="1" applyBorder="1" applyAlignment="1">
      <alignment horizontal="left"/>
    </xf>
    <xf numFmtId="0" fontId="48" fillId="24" borderId="15" xfId="0" applyFont="1" applyFill="1" applyBorder="1" applyAlignment="1">
      <alignment horizontal="right"/>
    </xf>
    <xf numFmtId="166" fontId="48" fillId="24" borderId="15" xfId="37" applyNumberFormat="1" applyFont="1" applyFill="1" applyBorder="1" applyAlignment="1">
      <alignment horizontal="center"/>
    </xf>
    <xf numFmtId="0" fontId="50" fillId="24" borderId="0" xfId="0" applyFont="1" applyFill="1" applyBorder="1"/>
    <xf numFmtId="166" fontId="51" fillId="24" borderId="0" xfId="37" applyNumberFormat="1" applyFont="1" applyFill="1" applyBorder="1" applyAlignment="1">
      <alignment horizontal="center"/>
    </xf>
    <xf numFmtId="3" fontId="51" fillId="24" borderId="0" xfId="33" applyNumberFormat="1" applyFont="1" applyFill="1" applyBorder="1"/>
    <xf numFmtId="0" fontId="52" fillId="24" borderId="0" xfId="0" applyFont="1" applyFill="1"/>
    <xf numFmtId="166" fontId="52" fillId="24" borderId="0" xfId="37" applyNumberFormat="1" applyFont="1" applyFill="1" applyBorder="1" applyAlignment="1">
      <alignment horizontal="center"/>
    </xf>
    <xf numFmtId="0" fontId="52" fillId="24" borderId="0" xfId="0" applyFont="1" applyFill="1" applyBorder="1"/>
    <xf numFmtId="0" fontId="52" fillId="24" borderId="0" xfId="0" applyFont="1" applyFill="1" applyBorder="1" applyAlignment="1">
      <alignment horizontal="left"/>
    </xf>
    <xf numFmtId="0" fontId="53" fillId="24" borderId="0" xfId="0" applyFont="1" applyFill="1"/>
    <xf numFmtId="0" fontId="55" fillId="24" borderId="0" xfId="0" applyFont="1" applyFill="1" applyBorder="1"/>
    <xf numFmtId="165" fontId="48" fillId="24" borderId="0" xfId="33" applyNumberFormat="1" applyFont="1" applyFill="1" applyBorder="1" applyAlignment="1"/>
    <xf numFmtId="165" fontId="49" fillId="24" borderId="0" xfId="33" applyNumberFormat="1" applyFont="1" applyFill="1" applyBorder="1" applyAlignment="1"/>
    <xf numFmtId="166" fontId="14" fillId="24" borderId="17" xfId="37" applyNumberFormat="1" applyFont="1" applyFill="1" applyBorder="1" applyAlignment="1">
      <alignment horizontal="right"/>
    </xf>
    <xf numFmtId="165" fontId="48" fillId="24" borderId="11" xfId="33" applyNumberFormat="1" applyFont="1" applyFill="1" applyBorder="1" applyAlignment="1">
      <alignment horizontal="right" vertical="center"/>
    </xf>
    <xf numFmtId="165" fontId="5" fillId="24" borderId="15" xfId="33" applyNumberFormat="1" applyFont="1" applyFill="1" applyBorder="1" applyAlignment="1">
      <alignment horizontal="right" vertical="center"/>
    </xf>
    <xf numFmtId="165" fontId="49" fillId="24" borderId="11" xfId="33" applyNumberFormat="1" applyFont="1" applyFill="1" applyBorder="1" applyAlignment="1">
      <alignment horizontal="right" vertical="center"/>
    </xf>
    <xf numFmtId="165" fontId="49" fillId="24" borderId="11" xfId="33" applyNumberFormat="1" applyFont="1" applyFill="1" applyBorder="1" applyAlignment="1"/>
    <xf numFmtId="0" fontId="5" fillId="24" borderId="0" xfId="0" applyFont="1" applyFill="1" applyBorder="1"/>
    <xf numFmtId="0" fontId="56" fillId="24" borderId="0" xfId="0" applyFont="1" applyFill="1" applyBorder="1"/>
    <xf numFmtId="166" fontId="56" fillId="24" borderId="0" xfId="37" applyNumberFormat="1" applyFont="1" applyFill="1" applyBorder="1" applyAlignment="1">
      <alignment horizontal="center"/>
    </xf>
    <xf numFmtId="3" fontId="56" fillId="24" borderId="0" xfId="33" applyNumberFormat="1" applyFont="1" applyFill="1" applyBorder="1"/>
    <xf numFmtId="166" fontId="57" fillId="24" borderId="0" xfId="37" applyNumberFormat="1" applyFont="1" applyFill="1" applyBorder="1" applyAlignment="1">
      <alignment horizontal="center"/>
    </xf>
    <xf numFmtId="10" fontId="57" fillId="24" borderId="0" xfId="0" applyNumberFormat="1" applyFont="1" applyFill="1" applyBorder="1" applyAlignment="1">
      <alignment horizontal="center"/>
    </xf>
    <xf numFmtId="0" fontId="57" fillId="24" borderId="0" xfId="0" applyFont="1" applyFill="1" applyBorder="1"/>
    <xf numFmtId="0" fontId="57" fillId="24" borderId="0" xfId="0" applyFont="1" applyFill="1" applyBorder="1" applyAlignment="1">
      <alignment horizontal="left"/>
    </xf>
    <xf numFmtId="0" fontId="58" fillId="24" borderId="0" xfId="0" applyFont="1" applyFill="1" applyBorder="1" applyAlignment="1">
      <alignment horizontal="left" wrapText="1"/>
    </xf>
    <xf numFmtId="3" fontId="57" fillId="24" borderId="0" xfId="33" applyNumberFormat="1" applyFont="1" applyFill="1" applyBorder="1"/>
    <xf numFmtId="166" fontId="55" fillId="24" borderId="0" xfId="37" applyNumberFormat="1" applyFont="1" applyFill="1" applyBorder="1"/>
    <xf numFmtId="0" fontId="50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 wrapText="1"/>
    </xf>
    <xf numFmtId="0" fontId="51" fillId="24" borderId="0" xfId="0" applyFont="1" applyFill="1" applyBorder="1"/>
    <xf numFmtId="166" fontId="50" fillId="24" borderId="0" xfId="37" applyNumberFormat="1" applyFont="1" applyFill="1" applyBorder="1"/>
    <xf numFmtId="0" fontId="16" fillId="26" borderId="0" xfId="35" applyFont="1" applyFill="1" applyAlignment="1" applyProtection="1">
      <alignment horizontal="left"/>
      <protection locked="0"/>
    </xf>
    <xf numFmtId="0" fontId="11" fillId="24" borderId="0" xfId="0" applyFont="1" applyFill="1" applyAlignment="1">
      <alignment horizontal="left" wrapText="1"/>
    </xf>
    <xf numFmtId="0" fontId="6" fillId="25" borderId="0" xfId="0" applyFont="1" applyFill="1" applyAlignment="1">
      <alignment horizontal="center" vertical="center"/>
    </xf>
    <xf numFmtId="0" fontId="6" fillId="25" borderId="0" xfId="0" applyFont="1" applyFill="1" applyAlignment="1">
      <alignment horizontal="center" vertical="center" wrapText="1"/>
    </xf>
    <xf numFmtId="0" fontId="10" fillId="24" borderId="0" xfId="0" applyFont="1" applyFill="1" applyAlignment="1">
      <alignment horizontal="left" wrapText="1"/>
    </xf>
    <xf numFmtId="0" fontId="6" fillId="25" borderId="0" xfId="0" applyFont="1" applyFill="1" applyAlignment="1">
      <alignment horizontal="center"/>
    </xf>
    <xf numFmtId="0" fontId="42" fillId="25" borderId="11" xfId="0" applyFont="1" applyFill="1" applyBorder="1" applyAlignment="1">
      <alignment horizontal="center" vertical="center"/>
    </xf>
    <xf numFmtId="0" fontId="42" fillId="25" borderId="12" xfId="0" applyFont="1" applyFill="1" applyBorder="1" applyAlignment="1">
      <alignment horizontal="center" vertical="center"/>
    </xf>
    <xf numFmtId="0" fontId="42" fillId="25" borderId="0" xfId="0" applyFont="1" applyFill="1" applyAlignment="1">
      <alignment horizontal="center" vertical="center"/>
    </xf>
    <xf numFmtId="0" fontId="10" fillId="24" borderId="26" xfId="0" applyFont="1" applyFill="1" applyBorder="1" applyAlignment="1">
      <alignment horizontal="left" wrapText="1"/>
    </xf>
    <xf numFmtId="0" fontId="10" fillId="24" borderId="0" xfId="0" applyFont="1" applyFill="1" applyBorder="1" applyAlignment="1">
      <alignment horizontal="left" wrapText="1"/>
    </xf>
    <xf numFmtId="0" fontId="11" fillId="24" borderId="26" xfId="0" applyFont="1" applyFill="1" applyBorder="1" applyAlignment="1">
      <alignment horizontal="left" wrapText="1"/>
    </xf>
    <xf numFmtId="0" fontId="11" fillId="24" borderId="0" xfId="0" applyFont="1" applyFill="1" applyBorder="1" applyAlignment="1">
      <alignment horizontal="left" wrapText="1"/>
    </xf>
    <xf numFmtId="0" fontId="54" fillId="24" borderId="0" xfId="0" applyFont="1" applyFill="1" applyBorder="1" applyAlignment="1">
      <alignment horizontal="left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Incorrecto 2" xfId="47"/>
    <cellStyle name="Millares" xfId="33" builtinId="3"/>
    <cellStyle name="Neutral" xfId="34" builtinId="28" customBuiltin="1"/>
    <cellStyle name="Normal" xfId="0" builtinId="0"/>
    <cellStyle name="Normal 2" xfId="46"/>
    <cellStyle name="Normal 3" xfId="48"/>
    <cellStyle name="Normal_Lista Tablas_1" xfId="35"/>
    <cellStyle name="Notas" xfId="36" builtinId="10" customBuiltin="1"/>
    <cellStyle name="Porcentaje" xfId="37" builtinId="5"/>
    <cellStyle name="Salida" xfId="38" builtinId="21" customBuiltin="1"/>
    <cellStyle name="Texto de advertencia" xfId="39" builtinId="11" customBuiltin="1"/>
    <cellStyle name="Texto explicativo" xfId="40" builtinId="53" customBuiltin="1"/>
    <cellStyle name="Título" xfId="41" builtinId="15" customBuiltin="1"/>
    <cellStyle name="Título 1" xfId="42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de la población extranjera de 0 a 17 años de edad según provincia de residencia. Andalucía, 2017</a:t>
            </a:r>
          </a:p>
        </c:rich>
      </c:tx>
      <c:layout>
        <c:manualLayout>
          <c:xMode val="edge"/>
          <c:yMode val="edge"/>
          <c:x val="0.11692864605258449"/>
          <c:y val="3.1963541585379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283359213606151"/>
          <c:y val="0.27016814678987044"/>
          <c:w val="0.44444517733712607"/>
          <c:h val="0.5814317045985689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8"/>
          <c:dPt>
            <c:idx val="0"/>
            <c:bubble3D val="0"/>
            <c:spPr>
              <a:solidFill>
                <a:srgbClr val="FF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757-4512-A7A7-6BC26D4555DE}"/>
              </c:ext>
            </c:extLst>
          </c:dPt>
          <c:dPt>
            <c:idx val="1"/>
            <c:bubble3D val="0"/>
            <c:spPr>
              <a:solidFill>
                <a:srgbClr val="00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757-4512-A7A7-6BC26D4555DE}"/>
              </c:ext>
            </c:extLst>
          </c:dPt>
          <c:dPt>
            <c:idx val="2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757-4512-A7A7-6BC26D4555D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757-4512-A7A7-6BC26D4555DE}"/>
              </c:ext>
            </c:extLst>
          </c:dPt>
          <c:dPt>
            <c:idx val="4"/>
            <c:bubble3D val="0"/>
            <c:spPr>
              <a:solidFill>
                <a:srgbClr val="33CC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757-4512-A7A7-6BC26D4555DE}"/>
              </c:ext>
            </c:extLst>
          </c:dPt>
          <c:dPt>
            <c:idx val="5"/>
            <c:bubble3D val="0"/>
            <c:spPr>
              <a:solidFill>
                <a:srgbClr val="008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757-4512-A7A7-6BC26D4555DE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757-4512-A7A7-6BC26D4555DE}"/>
              </c:ext>
            </c:extLst>
          </c:dPt>
          <c:dPt>
            <c:idx val="7"/>
            <c:bubble3D val="0"/>
            <c:spPr>
              <a:solidFill>
                <a:srgbClr val="FF66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757-4512-A7A7-6BC26D4555DE}"/>
              </c:ext>
            </c:extLst>
          </c:dPt>
          <c:dLbls>
            <c:dLbl>
              <c:idx val="0"/>
              <c:layout>
                <c:manualLayout>
                  <c:x val="1.9766356527861739E-2"/>
                  <c:y val="-2.664805316047252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757-4512-A7A7-6BC26D4555DE}"/>
                </c:ext>
              </c:extLst>
            </c:dLbl>
            <c:dLbl>
              <c:idx val="1"/>
              <c:layout>
                <c:manualLayout>
                  <c:x val="2.171726152002651E-2"/>
                  <c:y val="-4.8622787766926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57-4512-A7A7-6BC26D4555DE}"/>
                </c:ext>
              </c:extLst>
            </c:dLbl>
            <c:dLbl>
              <c:idx val="2"/>
              <c:layout>
                <c:manualLayout>
                  <c:x val="1.9978047699642398E-2"/>
                  <c:y val="-3.807183153617887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57-4512-A7A7-6BC26D4555DE}"/>
                </c:ext>
              </c:extLst>
            </c:dLbl>
            <c:dLbl>
              <c:idx val="3"/>
              <c:layout>
                <c:manualLayout>
                  <c:x val="7.2130676051172515E-2"/>
                  <c:y val="-1.684695963676952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57-4512-A7A7-6BC26D4555DE}"/>
                </c:ext>
              </c:extLst>
            </c:dLbl>
            <c:dLbl>
              <c:idx val="4"/>
              <c:layout>
                <c:manualLayout>
                  <c:x val="6.7541616775089297E-2"/>
                  <c:y val="2.063643529305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57-4512-A7A7-6BC26D4555DE}"/>
                </c:ext>
              </c:extLst>
            </c:dLbl>
            <c:dLbl>
              <c:idx val="5"/>
              <c:layout>
                <c:manualLayout>
                  <c:x val="-8.7367438789461405E-2"/>
                  <c:y val="3.416275959190184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57-4512-A7A7-6BC26D4555DE}"/>
                </c:ext>
              </c:extLst>
            </c:dLbl>
            <c:dLbl>
              <c:idx val="6"/>
              <c:layout>
                <c:manualLayout>
                  <c:x val="-2.9109988098524414E-2"/>
                  <c:y val="1.493615788026658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757-4512-A7A7-6BC26D4555DE}"/>
                </c:ext>
              </c:extLst>
            </c:dLbl>
            <c:dLbl>
              <c:idx val="7"/>
              <c:layout>
                <c:manualLayout>
                  <c:x val="-2.5396886082323711E-2"/>
                  <c:y val="-1.48079036978851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757-4512-A7A7-6BC26D4555D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Gráfico1!$A$2:$A$9</c:f>
              <c:strCache>
                <c:ptCount val="8"/>
                <c:pt idx="0">
                  <c:v>Almería</c:v>
                </c:pt>
                <c:pt idx="1">
                  <c:v>Cádiz</c:v>
                </c:pt>
                <c:pt idx="2">
                  <c:v>Córdoba</c:v>
                </c:pt>
                <c:pt idx="3">
                  <c:v>Granada</c:v>
                </c:pt>
                <c:pt idx="4">
                  <c:v>Huelva</c:v>
                </c:pt>
                <c:pt idx="5">
                  <c:v>Jaén</c:v>
                </c:pt>
                <c:pt idx="6">
                  <c:v>Málaga</c:v>
                </c:pt>
                <c:pt idx="7">
                  <c:v>Sevilla</c:v>
                </c:pt>
              </c:strCache>
            </c:strRef>
          </c:cat>
          <c:val>
            <c:numRef>
              <c:f>Gráfico1!$B$2:$B$9</c:f>
              <c:numCache>
                <c:formatCode>0.0%</c:formatCode>
                <c:ptCount val="8"/>
                <c:pt idx="0">
                  <c:v>0.27221859839373802</c:v>
                </c:pt>
                <c:pt idx="1">
                  <c:v>7.1109706877573481E-2</c:v>
                </c:pt>
                <c:pt idx="2">
                  <c:v>3.5723021729381549E-2</c:v>
                </c:pt>
                <c:pt idx="3">
                  <c:v>8.7590199355864484E-2</c:v>
                </c:pt>
                <c:pt idx="4">
                  <c:v>6.5656977455257046E-2</c:v>
                </c:pt>
                <c:pt idx="5">
                  <c:v>2.657058991397937E-2</c:v>
                </c:pt>
                <c:pt idx="6">
                  <c:v>0.34005666761792164</c:v>
                </c:pt>
                <c:pt idx="7">
                  <c:v>0.1010742386562844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57-4512-A7A7-6BC26D4555D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Distribución de la población extranjera de 0 a 19 años de edad según área</a:t>
            </a:r>
            <a:r>
              <a:rPr lang="es-ES" baseline="0"/>
              <a:t> geográfica</a:t>
            </a:r>
            <a:r>
              <a:rPr lang="es-ES"/>
              <a:t> de nacionalidad. Andalucía, 2017</a:t>
            </a:r>
          </a:p>
        </c:rich>
      </c:tx>
      <c:layout>
        <c:manualLayout>
          <c:xMode val="edge"/>
          <c:yMode val="edge"/>
          <c:x val="0.14234259280439332"/>
          <c:y val="1.16009280742459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369421046982419"/>
          <c:y val="0.26682134570765659"/>
          <c:w val="0.45045124305187756"/>
          <c:h val="0.580046403712296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3366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DE7-4065-B631-E06E9E0861EE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E7-4065-B631-E06E9E0861EE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DE7-4065-B631-E06E9E0861EE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E7-4065-B631-E06E9E0861E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DE7-4065-B631-E06E9E0861EE}"/>
              </c:ext>
            </c:extLst>
          </c:dPt>
          <c:dPt>
            <c:idx val="5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E7-4065-B631-E06E9E0861EE}"/>
              </c:ext>
            </c:extLst>
          </c:dPt>
          <c:dPt>
            <c:idx val="6"/>
            <c:bubble3D val="0"/>
            <c:spPr>
              <a:solidFill>
                <a:srgbClr val="C0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3DE7-4065-B631-E06E9E0861EE}"/>
              </c:ext>
            </c:extLst>
          </c:dPt>
          <c:dPt>
            <c:idx val="7"/>
            <c:bubble3D val="0"/>
            <c:spPr>
              <a:solidFill>
                <a:srgbClr val="99C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E7-4065-B631-E06E9E0861EE}"/>
              </c:ext>
            </c:extLst>
          </c:dPt>
          <c:dPt>
            <c:idx val="8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3DE7-4065-B631-E06E9E0861EE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DE7-4065-B631-E06E9E0861EE}"/>
              </c:ext>
            </c:extLst>
          </c:dPt>
          <c:dPt>
            <c:idx val="10"/>
            <c:bubble3D val="0"/>
            <c:spPr>
              <a:solidFill>
                <a:srgbClr val="CC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3DE7-4065-B631-E06E9E0861EE}"/>
              </c:ext>
            </c:extLst>
          </c:dPt>
          <c:dLbls>
            <c:dLbl>
              <c:idx val="0"/>
              <c:layout>
                <c:manualLayout>
                  <c:x val="3.7401878909380515E-2"/>
                  <c:y val="-2.798716285754299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E7-4065-B631-E06E9E0861EE}"/>
                </c:ext>
              </c:extLst>
            </c:dLbl>
            <c:dLbl>
              <c:idx val="1"/>
              <c:layout>
                <c:manualLayout>
                  <c:x val="0.11165012935746865"/>
                  <c:y val="-6.939608187027657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E7-4065-B631-E06E9E0861EE}"/>
                </c:ext>
              </c:extLst>
            </c:dLbl>
            <c:dLbl>
              <c:idx val="2"/>
              <c:layout>
                <c:manualLayout>
                  <c:x val="-4.8304870383211407E-2"/>
                  <c:y val="4.902132013080728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E7-4065-B631-E06E9E0861EE}"/>
                </c:ext>
              </c:extLst>
            </c:dLbl>
            <c:dLbl>
              <c:idx val="3"/>
              <c:layout>
                <c:manualLayout>
                  <c:x val="-4.0689463287053793E-2"/>
                  <c:y val="6.539132272895417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E7-4065-B631-E06E9E0861EE}"/>
                </c:ext>
              </c:extLst>
            </c:dLbl>
            <c:dLbl>
              <c:idx val="4"/>
              <c:layout>
                <c:manualLayout>
                  <c:x val="-6.3915862107342583E-2"/>
                  <c:y val="-2.418714439218587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E7-4065-B631-E06E9E0861EE}"/>
                </c:ext>
              </c:extLst>
            </c:dLbl>
            <c:dLbl>
              <c:idx val="5"/>
              <c:layout>
                <c:manualLayout>
                  <c:x val="-3.9171976294482623E-2"/>
                  <c:y val="-3.027896680700147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E7-4065-B631-E06E9E0861EE}"/>
                </c:ext>
              </c:extLst>
            </c:dLbl>
            <c:dLbl>
              <c:idx val="6"/>
              <c:layout>
                <c:manualLayout>
                  <c:x val="-7.2588824780818198E-2"/>
                  <c:y val="-8.840723215862517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E7-4065-B631-E06E9E0861EE}"/>
                </c:ext>
              </c:extLst>
            </c:dLbl>
            <c:dLbl>
              <c:idx val="7"/>
              <c:layout>
                <c:manualLayout>
                  <c:x val="8.1026868107917607E-2"/>
                  <c:y val="-0.1042543172036381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E7-4065-B631-E06E9E0861E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E7-4065-B631-E06E9E0861EE}"/>
                </c:ext>
              </c:extLst>
            </c:dLbl>
            <c:dLbl>
              <c:idx val="9"/>
              <c:layout>
                <c:manualLayout>
                  <c:x val="0.13455706320982846"/>
                  <c:y val="-5.720396319369591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E7-4065-B631-E06E9E0861EE}"/>
                </c:ext>
              </c:extLst>
            </c:dLbl>
            <c:dLbl>
              <c:idx val="10"/>
              <c:layout>
                <c:manualLayout>
                  <c:x val="0.24052991293702419"/>
                  <c:y val="1.274506579948969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DE7-4065-B631-E06E9E0861EE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Gráfico2!$C$5:$C$13</c:f>
              <c:strCache>
                <c:ptCount val="8"/>
                <c:pt idx="0">
                  <c:v>Unión Europea</c:v>
                </c:pt>
                <c:pt idx="1">
                  <c:v>Europa no comunitaria</c:v>
                </c:pt>
                <c:pt idx="2">
                  <c:v>África</c:v>
                </c:pt>
                <c:pt idx="3">
                  <c:v>América Central y Caribe</c:v>
                </c:pt>
                <c:pt idx="4">
                  <c:v>América del Norte</c:v>
                </c:pt>
                <c:pt idx="5">
                  <c:v>América del Sur</c:v>
                </c:pt>
                <c:pt idx="6">
                  <c:v>Asia</c:v>
                </c:pt>
                <c:pt idx="7">
                  <c:v>Oceanía</c:v>
                </c:pt>
              </c:strCache>
            </c:strRef>
          </c:cat>
          <c:val>
            <c:numRef>
              <c:f>Gráfico2!$D$5:$D$13</c:f>
              <c:numCache>
                <c:formatCode>0.0%</c:formatCode>
                <c:ptCount val="9"/>
                <c:pt idx="0">
                  <c:v>0.38004313914650018</c:v>
                </c:pt>
                <c:pt idx="1">
                  <c:v>5.7928410859415531E-2</c:v>
                </c:pt>
                <c:pt idx="2">
                  <c:v>0.35034629631315017</c:v>
                </c:pt>
                <c:pt idx="3">
                  <c:v>1.7728915059566606E-2</c:v>
                </c:pt>
                <c:pt idx="4">
                  <c:v>1.2231859260809814E-2</c:v>
                </c:pt>
                <c:pt idx="5">
                  <c:v>9.5788927619064948E-2</c:v>
                </c:pt>
                <c:pt idx="6">
                  <c:v>8.5086050765856361E-2</c:v>
                </c:pt>
                <c:pt idx="7">
                  <c:v>5.8246948860999118E-4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DE7-4065-B631-E06E9E0861EE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Evolución de la población extranjera de 0 a 17 años; Andalucía 2003 - 2017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6.1926820714127542E-2"/>
          <c:y val="6.385408144466824E-2"/>
          <c:w val="0.92350846713337686"/>
          <c:h val="0.88804523048524164"/>
        </c:manualLayout>
      </c:layout>
      <c:lineChart>
        <c:grouping val="standard"/>
        <c:varyColors val="0"/>
        <c:ser>
          <c:idx val="0"/>
          <c:order val="0"/>
          <c:tx>
            <c:strRef>
              <c:f>Gráfico3!$B$7</c:f>
              <c:strCache>
                <c:ptCount val="1"/>
                <c:pt idx="0">
                  <c:v>ANDALUCÍA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Gráfico3!$C$7:$R$7</c15:sqref>
                  </c15:fullRef>
                </c:ext>
              </c:extLst>
              <c:f>Gráfico3!$C$7:$Q$7</c:f>
              <c:numCache>
                <c:formatCode>General</c:formatCode>
                <c:ptCount val="15"/>
                <c:pt idx="0">
                  <c:v>43305</c:v>
                </c:pt>
                <c:pt idx="1">
                  <c:v>53642</c:v>
                </c:pt>
                <c:pt idx="2">
                  <c:v>67353</c:v>
                </c:pt>
                <c:pt idx="3">
                  <c:v>76091</c:v>
                </c:pt>
                <c:pt idx="4">
                  <c:v>85911</c:v>
                </c:pt>
                <c:pt idx="5">
                  <c:v>101664</c:v>
                </c:pt>
                <c:pt idx="6">
                  <c:v>110636</c:v>
                </c:pt>
                <c:pt idx="7">
                  <c:v>115689</c:v>
                </c:pt>
                <c:pt idx="8">
                  <c:v>118906</c:v>
                </c:pt>
                <c:pt idx="9">
                  <c:v>121047</c:v>
                </c:pt>
                <c:pt idx="10">
                  <c:v>118414</c:v>
                </c:pt>
                <c:pt idx="11">
                  <c:v>109558</c:v>
                </c:pt>
                <c:pt idx="12">
                  <c:v>104493</c:v>
                </c:pt>
                <c:pt idx="13">
                  <c:v>101033</c:v>
                </c:pt>
                <c:pt idx="14">
                  <c:v>98116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2D-4EAF-8795-E9077B13D070}"/>
            </c:ext>
          </c:extLst>
        </c:ser>
        <c:ser>
          <c:idx val="1"/>
          <c:order val="1"/>
          <c:tx>
            <c:strRef>
              <c:f>Gráfico3!$B$8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Gráfico3!$C$8:$R$8</c15:sqref>
                  </c15:fullRef>
                </c:ext>
              </c:extLst>
              <c:f>Gráfico3!$C$8:$Q$8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2D-4EAF-8795-E9077B13D070}"/>
            </c:ext>
          </c:extLst>
        </c:ser>
        <c:ser>
          <c:idx val="2"/>
          <c:order val="2"/>
          <c:tx>
            <c:strRef>
              <c:f>Gráfico3!$B$9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Gráfico3!$C$9:$R$9</c15:sqref>
                  </c15:fullRef>
                </c:ext>
              </c:extLst>
              <c:f>Gráfico3!$C$9:$Q$9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2D-4EAF-8795-E9077B13D070}"/>
            </c:ext>
          </c:extLst>
        </c:ser>
        <c:ser>
          <c:idx val="3"/>
          <c:order val="3"/>
          <c:tx>
            <c:strRef>
              <c:f>Gráfico3!$B$10</c:f>
              <c:strCache>
                <c:ptCount val="1"/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Gráfico3!$C$10:$R$10</c15:sqref>
                  </c15:fullRef>
                </c:ext>
              </c:extLst>
              <c:f>Gráfico3!$C$10:$Q$10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2D-4EAF-8795-E9077B13D070}"/>
            </c:ext>
          </c:extLst>
        </c:ser>
        <c:ser>
          <c:idx val="4"/>
          <c:order val="4"/>
          <c:tx>
            <c:strRef>
              <c:f>Gráfico3!$B$11</c:f>
              <c:strCache>
                <c:ptCount val="1"/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Gráfico3!$C$11:$R$11</c15:sqref>
                  </c15:fullRef>
                </c:ext>
              </c:extLst>
              <c:f>Gráfico3!$C$11:$Q$11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B2D-4EAF-8795-E9077B13D070}"/>
            </c:ext>
          </c:extLst>
        </c:ser>
        <c:ser>
          <c:idx val="5"/>
          <c:order val="5"/>
          <c:tx>
            <c:strRef>
              <c:f>Gráfico3!$B$12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Gráfico3!$C$12:$R$12</c15:sqref>
                  </c15:fullRef>
                </c:ext>
              </c:extLst>
              <c:f>Gráfico3!$C$12:$Q$12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B2D-4EAF-8795-E9077B13D070}"/>
            </c:ext>
          </c:extLst>
        </c:ser>
        <c:ser>
          <c:idx val="6"/>
          <c:order val="6"/>
          <c:tx>
            <c:strRef>
              <c:f>Gráfico3!$B$13</c:f>
              <c:strCache>
                <c:ptCount val="1"/>
              </c:strCache>
            </c:strRef>
          </c:tx>
          <c:spPr>
            <a:ln w="28575" cap="rnd">
              <a:solidFill>
                <a:schemeClr val="bg2">
                  <a:lumMod val="2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Gráfico3!$C$13:$R$13</c15:sqref>
                  </c15:fullRef>
                </c:ext>
              </c:extLst>
              <c:f>Gráfico3!$C$13:$Q$13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B2D-4EAF-8795-E9077B13D070}"/>
            </c:ext>
          </c:extLst>
        </c:ser>
        <c:ser>
          <c:idx val="7"/>
          <c:order val="7"/>
          <c:tx>
            <c:strRef>
              <c:f>Gráfico3!$B$14</c:f>
              <c:strCache>
                <c:ptCount val="1"/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Gráfico3!$C$6:$R$6</c15:sqref>
                  </c15:fullRef>
                </c:ext>
              </c:extLst>
              <c:f>Gráfico3!$C$6:$Q$6</c:f>
              <c:numCache>
                <c:formatCode>General</c:formatCode>
                <c:ptCount val="1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Gráfico3!$C$14:$R$14</c15:sqref>
                  </c15:fullRef>
                </c:ext>
              </c:extLst>
              <c:f>Gráfico3!$C$14:$Q$14</c:f>
              <c:numCache>
                <c:formatCode>General</c:formatCode>
                <c:ptCount val="1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B2D-4EAF-8795-E9077B13D0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212127"/>
        <c:axId val="1745216703"/>
      </c:lineChart>
      <c:catAx>
        <c:axId val="174521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45216703"/>
        <c:crosses val="autoZero"/>
        <c:auto val="1"/>
        <c:lblAlgn val="ctr"/>
        <c:lblOffset val="100"/>
        <c:noMultiLvlLbl val="0"/>
      </c:catAx>
      <c:valAx>
        <c:axId val="1745216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45212127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85725</xdr:rowOff>
    </xdr:from>
    <xdr:to>
      <xdr:col>4</xdr:col>
      <xdr:colOff>914400</xdr:colOff>
      <xdr:row>15</xdr:row>
      <xdr:rowOff>85725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0" y="4876800"/>
          <a:ext cx="61436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Observatorio de la Infancia en Andalucía, a partir de la Explotación estadística del Padrón Municipal de Habitantes a 1 de Enero de 2017. Instituto Nacional de Estadística.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428625</xdr:colOff>
      <xdr:row>25</xdr:row>
      <xdr:rowOff>123825</xdr:rowOff>
    </xdr:to>
    <xdr:graphicFrame macro="">
      <xdr:nvGraphicFramePr>
        <xdr:cNvPr id="31745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26</xdr:row>
      <xdr:rowOff>95250</xdr:rowOff>
    </xdr:from>
    <xdr:to>
      <xdr:col>4</xdr:col>
      <xdr:colOff>638175</xdr:colOff>
      <xdr:row>28</xdr:row>
      <xdr:rowOff>95250</xdr:rowOff>
    </xdr:to>
    <xdr:sp macro="" textlink="">
      <xdr:nvSpPr>
        <xdr:cNvPr id="3076" name="Text Box 4"/>
        <xdr:cNvSpPr txBox="1">
          <a:spLocks noChangeArrowheads="1"/>
        </xdr:cNvSpPr>
      </xdr:nvSpPr>
      <xdr:spPr bwMode="auto">
        <a:xfrm>
          <a:off x="28575" y="4343400"/>
          <a:ext cx="49625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Fuente: Observatorio de la Infancia en Andalucía, a partir de la Explotación estadística del Padrón Municipal de Habitantes a 1 de Enero de 2017. Instituto Nacional de Estadística</a:t>
          </a: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276225</xdr:colOff>
      <xdr:row>26</xdr:row>
      <xdr:rowOff>9525</xdr:rowOff>
    </xdr:to>
    <xdr:graphicFrame macro="">
      <xdr:nvGraphicFramePr>
        <xdr:cNvPr id="3078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28575</xdr:rowOff>
    </xdr:from>
    <xdr:to>
      <xdr:col>12</xdr:col>
      <xdr:colOff>457200</xdr:colOff>
      <xdr:row>40</xdr:row>
      <xdr:rowOff>76201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E20"/>
  <sheetViews>
    <sheetView tabSelected="1" workbookViewId="0">
      <selection activeCell="C9" sqref="C9"/>
    </sheetView>
  </sheetViews>
  <sheetFormatPr baseColWidth="10" defaultRowHeight="17.25" customHeight="1"/>
  <cols>
    <col min="1" max="1" width="2.85546875" style="30" customWidth="1"/>
    <col min="2" max="2" width="9.7109375" style="30" customWidth="1"/>
    <col min="3" max="3" width="94.7109375" style="30" customWidth="1"/>
    <col min="4" max="16384" width="11.42578125" style="30"/>
  </cols>
  <sheetData>
    <row r="1" spans="1:5" ht="26.25" customHeight="1">
      <c r="B1" s="142" t="s">
        <v>14</v>
      </c>
      <c r="C1" s="142"/>
    </row>
    <row r="2" spans="1:5" ht="17.25" customHeight="1">
      <c r="B2" s="31" t="s">
        <v>37</v>
      </c>
      <c r="C2" s="32"/>
    </row>
    <row r="3" spans="1:5" ht="17.25" customHeight="1">
      <c r="B3" s="33" t="s">
        <v>61</v>
      </c>
    </row>
    <row r="4" spans="1:5" ht="17.25" customHeight="1">
      <c r="B4" s="44" t="s">
        <v>15</v>
      </c>
    </row>
    <row r="5" spans="1:5" s="34" customFormat="1" ht="17.25" customHeight="1">
      <c r="B5" s="35" t="s">
        <v>16</v>
      </c>
      <c r="C5" s="36"/>
    </row>
    <row r="6" spans="1:5" ht="17.25" customHeight="1">
      <c r="A6" s="34"/>
      <c r="B6" s="37" t="s">
        <v>17</v>
      </c>
      <c r="C6" s="83" t="s">
        <v>40</v>
      </c>
      <c r="D6" s="38"/>
      <c r="E6" s="38"/>
    </row>
    <row r="7" spans="1:5" ht="17.25" customHeight="1">
      <c r="A7" s="34"/>
      <c r="B7" s="37" t="s">
        <v>62</v>
      </c>
      <c r="C7" s="79" t="s">
        <v>56</v>
      </c>
      <c r="D7" s="38"/>
      <c r="E7" s="38"/>
    </row>
    <row r="8" spans="1:5" ht="17.25" customHeight="1">
      <c r="A8" s="34"/>
      <c r="B8" s="37" t="s">
        <v>18</v>
      </c>
      <c r="C8" s="79" t="s">
        <v>55</v>
      </c>
      <c r="D8" s="38"/>
      <c r="E8" s="38"/>
    </row>
    <row r="9" spans="1:5" ht="17.25" customHeight="1">
      <c r="A9" s="34"/>
      <c r="B9" s="37" t="s">
        <v>19</v>
      </c>
      <c r="C9" s="79" t="s">
        <v>57</v>
      </c>
      <c r="D9" s="38"/>
      <c r="E9" s="38"/>
    </row>
    <row r="10" spans="1:5" ht="17.25" customHeight="1">
      <c r="A10" s="34"/>
      <c r="B10" s="37" t="s">
        <v>63</v>
      </c>
      <c r="C10" s="79" t="s">
        <v>59</v>
      </c>
      <c r="D10" s="38"/>
      <c r="E10" s="38"/>
    </row>
    <row r="11" spans="1:5" ht="17.25" customHeight="1">
      <c r="A11" s="34"/>
      <c r="B11" s="37"/>
      <c r="C11" s="43"/>
      <c r="D11" s="38"/>
      <c r="E11" s="38"/>
    </row>
    <row r="12" spans="1:5" ht="17.25" customHeight="1">
      <c r="A12" s="34"/>
      <c r="B12" s="37" t="s">
        <v>20</v>
      </c>
      <c r="C12" s="79" t="s">
        <v>47</v>
      </c>
      <c r="D12" s="38"/>
      <c r="E12" s="38"/>
    </row>
    <row r="13" spans="1:5" ht="19.149999999999999" customHeight="1">
      <c r="A13" s="34"/>
      <c r="B13" s="37" t="s">
        <v>21</v>
      </c>
      <c r="C13" s="79" t="s">
        <v>65</v>
      </c>
      <c r="D13" s="38"/>
      <c r="E13" s="38"/>
    </row>
    <row r="14" spans="1:5" ht="17.25" customHeight="1">
      <c r="A14" s="34"/>
      <c r="B14" s="37" t="s">
        <v>36</v>
      </c>
      <c r="C14" s="79" t="s">
        <v>64</v>
      </c>
      <c r="D14" s="38"/>
      <c r="E14" s="38"/>
    </row>
    <row r="15" spans="1:5" ht="17.25" customHeight="1">
      <c r="A15" s="72"/>
      <c r="B15" s="40" t="s">
        <v>22</v>
      </c>
      <c r="C15" s="40" t="s">
        <v>60</v>
      </c>
    </row>
    <row r="16" spans="1:5" ht="17.25" customHeight="1">
      <c r="B16" s="39"/>
      <c r="C16" s="32"/>
    </row>
    <row r="20" spans="3:3" ht="17.25" customHeight="1">
      <c r="C20" s="41"/>
    </row>
  </sheetData>
  <mergeCells count="1">
    <mergeCell ref="B1:C1"/>
  </mergeCells>
  <phoneticPr fontId="10" type="noConversion"/>
  <hyperlinks>
    <hyperlink ref="B6" location="Tabla1!A1" display="Tabla 1. "/>
    <hyperlink ref="B7" location="Tabla2!A1" display="Tabla 2. "/>
    <hyperlink ref="B8" location="Tabla3!A1" display="Tabla 3. "/>
    <hyperlink ref="B9" location="Tabla4!A1" display="Tabla 4. "/>
    <hyperlink ref="B10" location="Tabla5!A1" display="Tabla 5."/>
    <hyperlink ref="B12" location="Gráfico2!A1" display="Gráfico 1."/>
    <hyperlink ref="B13" location="Gráfico3!A1" display="Gráfico 2."/>
    <hyperlink ref="B14" location="Gráfico3!A1" display="Gráfico 3."/>
  </hyperlinks>
  <pageMargins left="0.75" right="0.75" top="1" bottom="1" header="0" footer="0"/>
  <pageSetup paperSize="9" scale="66" orientation="portrait" r:id="rId1"/>
  <headerFooter alignWithMargins="0">
    <oddHeader>&amp;LObservatorio de la Infancia en Andalucía&amp;R&amp;P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18"/>
  <sheetViews>
    <sheetView workbookViewId="0">
      <selection sqref="A1:I1"/>
    </sheetView>
  </sheetViews>
  <sheetFormatPr baseColWidth="10" defaultColWidth="9.140625" defaultRowHeight="12.75"/>
  <cols>
    <col min="1" max="1" width="13" style="1" customWidth="1"/>
    <col min="2" max="2" width="14" style="1" customWidth="1"/>
    <col min="3" max="3" width="11.28515625" style="1" customWidth="1"/>
    <col min="4" max="4" width="12.7109375" style="1" customWidth="1"/>
    <col min="5" max="5" width="14.85546875" style="1" customWidth="1"/>
    <col min="6" max="6" width="13.140625" style="1" bestFit="1" customWidth="1"/>
    <col min="7" max="7" width="13.85546875" style="1" customWidth="1"/>
    <col min="8" max="8" width="13.42578125" style="1" bestFit="1" customWidth="1"/>
    <col min="9" max="9" width="14" style="1" customWidth="1"/>
    <col min="10" max="13" width="11.28515625" style="1" customWidth="1"/>
    <col min="14" max="16384" width="9.140625" style="1"/>
  </cols>
  <sheetData>
    <row r="1" spans="1:9" ht="30.75" customHeight="1">
      <c r="A1" s="144" t="s">
        <v>39</v>
      </c>
      <c r="B1" s="144"/>
      <c r="C1" s="144"/>
      <c r="D1" s="144"/>
      <c r="E1" s="144"/>
      <c r="F1" s="144"/>
      <c r="G1" s="144"/>
      <c r="H1" s="144"/>
      <c r="I1" s="144"/>
    </row>
    <row r="2" spans="1:9" ht="92.25" customHeight="1">
      <c r="A2" s="6"/>
      <c r="B2" s="82" t="s">
        <v>0</v>
      </c>
      <c r="C2" s="81" t="s">
        <v>25</v>
      </c>
      <c r="D2" s="81" t="s">
        <v>26</v>
      </c>
      <c r="E2" s="95" t="s">
        <v>23</v>
      </c>
      <c r="F2" s="96" t="s">
        <v>28</v>
      </c>
      <c r="G2" s="82" t="s">
        <v>51</v>
      </c>
      <c r="H2" s="95" t="s">
        <v>24</v>
      </c>
      <c r="I2" s="82" t="s">
        <v>52</v>
      </c>
    </row>
    <row r="3" spans="1:9" s="9" customFormat="1" ht="15.2" customHeight="1">
      <c r="A3" s="50" t="s">
        <v>1</v>
      </c>
      <c r="B3" s="97">
        <v>98116</v>
      </c>
      <c r="C3" s="97">
        <v>50614</v>
      </c>
      <c r="D3" s="97">
        <v>47502</v>
      </c>
      <c r="E3" s="84">
        <f>B3/$B$3</f>
        <v>1</v>
      </c>
      <c r="F3" s="85">
        <v>1614309</v>
      </c>
      <c r="G3" s="86">
        <f>B3/F3</f>
        <v>6.0778946285996054E-2</v>
      </c>
      <c r="H3" s="87">
        <v>606275</v>
      </c>
      <c r="I3" s="88">
        <f>B3/H3</f>
        <v>0.16183415116902397</v>
      </c>
    </row>
    <row r="4" spans="1:9" ht="15.2" customHeight="1">
      <c r="A4" s="3" t="s">
        <v>9</v>
      </c>
      <c r="B4" s="98">
        <v>26709</v>
      </c>
      <c r="C4" s="99">
        <v>13706</v>
      </c>
      <c r="D4" s="99">
        <v>13003</v>
      </c>
      <c r="E4" s="89">
        <f t="shared" ref="E4:E11" si="0">B4/$B$3</f>
        <v>0.27221859839373802</v>
      </c>
      <c r="F4" s="90">
        <v>143523</v>
      </c>
      <c r="G4" s="91">
        <f t="shared" ref="G4:G11" si="1">B4/F4</f>
        <v>0.18609560836939026</v>
      </c>
      <c r="H4" s="90">
        <v>137561</v>
      </c>
      <c r="I4" s="92">
        <f t="shared" ref="I4:I11" si="2">B4/H4</f>
        <v>0.19416113578703267</v>
      </c>
    </row>
    <row r="5" spans="1:9" ht="15.2" customHeight="1">
      <c r="A5" s="3" t="s">
        <v>2</v>
      </c>
      <c r="B5" s="98">
        <v>6977</v>
      </c>
      <c r="C5" s="99">
        <v>3546</v>
      </c>
      <c r="D5" s="99">
        <v>3431</v>
      </c>
      <c r="E5" s="89">
        <f t="shared" si="0"/>
        <v>7.1109706877573481E-2</v>
      </c>
      <c r="F5" s="90">
        <v>243232</v>
      </c>
      <c r="G5" s="91">
        <f t="shared" si="1"/>
        <v>2.8684548085778187E-2</v>
      </c>
      <c r="H5" s="90">
        <v>40938</v>
      </c>
      <c r="I5" s="92">
        <f t="shared" si="2"/>
        <v>0.1704284527822561</v>
      </c>
    </row>
    <row r="6" spans="1:9" ht="15.2" customHeight="1">
      <c r="A6" s="3" t="s">
        <v>3</v>
      </c>
      <c r="B6" s="98">
        <v>3505</v>
      </c>
      <c r="C6" s="99">
        <v>1831</v>
      </c>
      <c r="D6" s="99">
        <v>1674</v>
      </c>
      <c r="E6" s="89">
        <f t="shared" si="0"/>
        <v>3.5723021729381549E-2</v>
      </c>
      <c r="F6" s="90">
        <v>142876</v>
      </c>
      <c r="G6" s="91">
        <f t="shared" si="1"/>
        <v>2.4531761807441418E-2</v>
      </c>
      <c r="H6" s="90">
        <v>19943</v>
      </c>
      <c r="I6" s="92">
        <f t="shared" si="2"/>
        <v>0.17575089003660432</v>
      </c>
    </row>
    <row r="7" spans="1:9" ht="15.2" customHeight="1">
      <c r="A7" s="3" t="s">
        <v>4</v>
      </c>
      <c r="B7" s="98">
        <v>8594</v>
      </c>
      <c r="C7" s="99">
        <v>4472</v>
      </c>
      <c r="D7" s="99">
        <v>4122</v>
      </c>
      <c r="E7" s="89">
        <f t="shared" si="0"/>
        <v>8.7590199355864484E-2</v>
      </c>
      <c r="F7" s="90">
        <v>168533</v>
      </c>
      <c r="G7" s="91">
        <f t="shared" si="1"/>
        <v>5.0992980603205305E-2</v>
      </c>
      <c r="H7" s="90">
        <v>56185</v>
      </c>
      <c r="I7" s="92">
        <f t="shared" si="2"/>
        <v>0.15295897481534218</v>
      </c>
    </row>
    <row r="8" spans="1:9" ht="15.2" customHeight="1">
      <c r="A8" s="3" t="s">
        <v>5</v>
      </c>
      <c r="B8" s="98">
        <v>6442</v>
      </c>
      <c r="C8" s="99">
        <v>3390</v>
      </c>
      <c r="D8" s="99">
        <v>3052</v>
      </c>
      <c r="E8" s="89">
        <f t="shared" si="0"/>
        <v>6.5656977455257046E-2</v>
      </c>
      <c r="F8" s="90">
        <v>98493</v>
      </c>
      <c r="G8" s="91">
        <f t="shared" si="1"/>
        <v>6.5405663346633766E-2</v>
      </c>
      <c r="H8" s="90">
        <v>40393</v>
      </c>
      <c r="I8" s="92">
        <f t="shared" si="2"/>
        <v>0.1594830787512688</v>
      </c>
    </row>
    <row r="9" spans="1:9" ht="15.2" customHeight="1">
      <c r="A9" s="3" t="s">
        <v>6</v>
      </c>
      <c r="B9" s="98">
        <v>2607</v>
      </c>
      <c r="C9" s="99">
        <v>1327</v>
      </c>
      <c r="D9" s="99">
        <v>1280</v>
      </c>
      <c r="E9" s="89">
        <f t="shared" si="0"/>
        <v>2.657058991397937E-2</v>
      </c>
      <c r="F9" s="90">
        <v>114252</v>
      </c>
      <c r="G9" s="91">
        <f t="shared" si="1"/>
        <v>2.2817981304484824E-2</v>
      </c>
      <c r="H9" s="90">
        <v>15507</v>
      </c>
      <c r="I9" s="92">
        <f t="shared" si="2"/>
        <v>0.1681176242987038</v>
      </c>
    </row>
    <row r="10" spans="1:9" ht="15.2" customHeight="1">
      <c r="A10" s="7" t="s">
        <v>7</v>
      </c>
      <c r="B10" s="98">
        <v>33365</v>
      </c>
      <c r="C10" s="99">
        <v>17284</v>
      </c>
      <c r="D10" s="99">
        <v>16081</v>
      </c>
      <c r="E10" s="89">
        <f t="shared" si="0"/>
        <v>0.34005666761792164</v>
      </c>
      <c r="F10" s="90">
        <v>312526</v>
      </c>
      <c r="G10" s="91">
        <f t="shared" si="1"/>
        <v>0.10675911764141223</v>
      </c>
      <c r="H10" s="90">
        <v>232952</v>
      </c>
      <c r="I10" s="92">
        <f t="shared" si="2"/>
        <v>0.14322693086987878</v>
      </c>
    </row>
    <row r="11" spans="1:9" ht="15.2" customHeight="1" thickBot="1">
      <c r="A11" s="29" t="s">
        <v>8</v>
      </c>
      <c r="B11" s="100">
        <v>9917</v>
      </c>
      <c r="C11" s="100">
        <v>5058</v>
      </c>
      <c r="D11" s="100">
        <v>4859</v>
      </c>
      <c r="E11" s="93">
        <f t="shared" si="0"/>
        <v>0.1010742386562844</v>
      </c>
      <c r="F11" s="94">
        <v>390874</v>
      </c>
      <c r="G11" s="93">
        <f t="shared" si="1"/>
        <v>2.5371347288384492E-2</v>
      </c>
      <c r="H11" s="94">
        <v>62796</v>
      </c>
      <c r="I11" s="93">
        <f t="shared" si="2"/>
        <v>0.15792407159691699</v>
      </c>
    </row>
    <row r="12" spans="1:9" ht="12.75" customHeight="1">
      <c r="A12" s="143" t="s">
        <v>38</v>
      </c>
      <c r="B12" s="143"/>
      <c r="C12" s="143"/>
      <c r="D12" s="143"/>
      <c r="E12" s="143"/>
      <c r="F12" s="143"/>
      <c r="G12" s="143"/>
      <c r="H12" s="143"/>
      <c r="I12" s="143"/>
    </row>
    <row r="13" spans="1:9">
      <c r="A13" s="143"/>
      <c r="B13" s="143"/>
      <c r="C13" s="143"/>
      <c r="D13" s="143"/>
      <c r="E13" s="143"/>
      <c r="F13" s="143"/>
      <c r="G13" s="143"/>
      <c r="H13" s="143"/>
      <c r="I13" s="143"/>
    </row>
    <row r="14" spans="1:9">
      <c r="A14" s="3"/>
      <c r="B14" s="3"/>
      <c r="C14" s="3"/>
      <c r="D14" s="3"/>
      <c r="E14" s="3"/>
      <c r="F14" s="3"/>
      <c r="G14" s="3"/>
      <c r="I14" s="3"/>
    </row>
    <row r="15" spans="1:9">
      <c r="C15" s="27"/>
      <c r="D15" s="27"/>
      <c r="H15" s="4"/>
    </row>
    <row r="18" ht="31.5" customHeight="1"/>
  </sheetData>
  <mergeCells count="2">
    <mergeCell ref="A12:I13"/>
    <mergeCell ref="A1:I1"/>
  </mergeCells>
  <phoneticPr fontId="0" type="noConversion"/>
  <pageMargins left="0.78740157480314965" right="0.78740157480314965" top="0.98425196850393704" bottom="0.98425196850393704" header="0" footer="0"/>
  <pageSetup paperSize="9" scale="72" orientation="portrait" r:id="rId1"/>
  <headerFooter alignWithMargins="0">
    <oddHeader>&amp;LObservatorio de la Infancia en Andalucía&amp;R&amp;P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F26"/>
  <sheetViews>
    <sheetView workbookViewId="0">
      <selection activeCell="G25" sqref="G25"/>
    </sheetView>
  </sheetViews>
  <sheetFormatPr baseColWidth="10" defaultRowHeight="12.75"/>
  <cols>
    <col min="1" max="1" width="38" style="1" customWidth="1"/>
    <col min="2" max="2" width="13.7109375" style="1" bestFit="1" customWidth="1"/>
    <col min="3" max="3" width="12.140625" style="1" customWidth="1"/>
    <col min="4" max="4" width="14.5703125" style="1" customWidth="1"/>
    <col min="5" max="5" width="16.42578125" style="1" customWidth="1"/>
    <col min="6" max="6" width="11.42578125" style="54"/>
    <col min="7" max="16384" width="11.42578125" style="1"/>
  </cols>
  <sheetData>
    <row r="1" spans="1:6" ht="36" customHeight="1">
      <c r="A1" s="145" t="s">
        <v>56</v>
      </c>
      <c r="B1" s="145"/>
      <c r="C1" s="145"/>
      <c r="D1" s="145"/>
      <c r="E1" s="145"/>
    </row>
    <row r="2" spans="1:6" ht="76.900000000000006" customHeight="1">
      <c r="A2" s="6"/>
      <c r="B2" s="81" t="s">
        <v>10</v>
      </c>
      <c r="C2" s="81" t="s">
        <v>1</v>
      </c>
      <c r="D2" s="82" t="s">
        <v>43</v>
      </c>
      <c r="E2" s="82" t="s">
        <v>44</v>
      </c>
      <c r="F2" s="57"/>
    </row>
    <row r="3" spans="1:6" ht="15.2" customHeight="1">
      <c r="A3" s="101" t="s">
        <v>33</v>
      </c>
      <c r="B3" s="102">
        <v>889193</v>
      </c>
      <c r="C3" s="102">
        <v>109877</v>
      </c>
      <c r="D3" s="86">
        <f>C3/C$3</f>
        <v>1</v>
      </c>
      <c r="E3" s="86">
        <v>0.18123293884788255</v>
      </c>
      <c r="F3" s="48"/>
    </row>
    <row r="4" spans="1:6" ht="15.2" customHeight="1">
      <c r="A4" s="101" t="s">
        <v>41</v>
      </c>
      <c r="B4" s="102">
        <v>342808</v>
      </c>
      <c r="C4" s="103">
        <v>48123</v>
      </c>
      <c r="D4" s="86">
        <f t="shared" ref="D4:D13" si="0">C4/C$3</f>
        <v>0.4379715500059157</v>
      </c>
      <c r="E4" s="86">
        <v>0.2381864836549703</v>
      </c>
      <c r="F4" s="57">
        <v>423286</v>
      </c>
    </row>
    <row r="5" spans="1:6" s="48" customFormat="1" ht="15.2" customHeight="1">
      <c r="A5" s="105" t="s">
        <v>34</v>
      </c>
      <c r="B5" s="104">
        <v>296103</v>
      </c>
      <c r="C5" s="104">
        <v>41758</v>
      </c>
      <c r="D5" s="91">
        <f t="shared" si="0"/>
        <v>0.38004313914650018</v>
      </c>
      <c r="E5" s="91">
        <v>0.25357331921651666</v>
      </c>
      <c r="F5" s="74"/>
    </row>
    <row r="6" spans="1:6" s="48" customFormat="1" ht="15.2" customHeight="1">
      <c r="A6" s="105" t="s">
        <v>42</v>
      </c>
      <c r="B6" s="104">
        <v>46705</v>
      </c>
      <c r="C6" s="104">
        <v>6365</v>
      </c>
      <c r="D6" s="91">
        <f t="shared" si="0"/>
        <v>5.7928410859415531E-2</v>
      </c>
      <c r="E6" s="91">
        <v>0.11479046836483155</v>
      </c>
      <c r="F6" s="74"/>
    </row>
    <row r="7" spans="1:6" s="9" customFormat="1" ht="15.2" customHeight="1">
      <c r="A7" s="101" t="s">
        <v>35</v>
      </c>
      <c r="B7" s="102">
        <v>278407</v>
      </c>
      <c r="C7" s="102">
        <v>38495</v>
      </c>
      <c r="D7" s="86">
        <f t="shared" si="0"/>
        <v>0.35034629631315017</v>
      </c>
      <c r="E7" s="86">
        <v>0.10105141753614248</v>
      </c>
      <c r="F7" s="75">
        <v>163192</v>
      </c>
    </row>
    <row r="8" spans="1:6" s="9" customFormat="1" ht="14.25" customHeight="1">
      <c r="A8" s="101" t="s">
        <v>53</v>
      </c>
      <c r="B8" s="102">
        <v>165809</v>
      </c>
      <c r="C8" s="102">
        <v>13817</v>
      </c>
      <c r="D8" s="86">
        <f t="shared" si="0"/>
        <v>0.12574970193944138</v>
      </c>
      <c r="E8" s="86">
        <v>0.1281935409288199</v>
      </c>
      <c r="F8" s="75">
        <v>130403</v>
      </c>
    </row>
    <row r="9" spans="1:6" s="48" customFormat="1" ht="15.2" customHeight="1">
      <c r="A9" s="105" t="s">
        <v>30</v>
      </c>
      <c r="B9" s="104">
        <v>37576</v>
      </c>
      <c r="C9" s="104">
        <v>1948</v>
      </c>
      <c r="D9" s="91">
        <f t="shared" si="0"/>
        <v>1.7728915059566606E-2</v>
      </c>
      <c r="E9" s="91">
        <v>0.12388994031154463</v>
      </c>
      <c r="F9" s="74"/>
    </row>
    <row r="10" spans="1:6" s="48" customFormat="1" ht="15.2" customHeight="1">
      <c r="A10" s="105" t="s">
        <v>29</v>
      </c>
      <c r="B10" s="104">
        <v>7933</v>
      </c>
      <c r="C10" s="104">
        <v>1344</v>
      </c>
      <c r="D10" s="91">
        <f t="shared" si="0"/>
        <v>1.2231859260809814E-2</v>
      </c>
      <c r="E10" s="91">
        <v>0.16407643312101911</v>
      </c>
      <c r="F10" s="74"/>
    </row>
    <row r="11" spans="1:6" s="48" customFormat="1" ht="15.2" customHeight="1">
      <c r="A11" s="107" t="s">
        <v>31</v>
      </c>
      <c r="B11" s="104">
        <v>120300</v>
      </c>
      <c r="C11" s="104">
        <v>10525</v>
      </c>
      <c r="D11" s="91">
        <f t="shared" si="0"/>
        <v>9.5788927619064948E-2</v>
      </c>
      <c r="E11" s="91">
        <v>0.12516821858220623</v>
      </c>
      <c r="F11" s="74"/>
    </row>
    <row r="12" spans="1:6" s="9" customFormat="1" ht="15.2" customHeight="1">
      <c r="A12" s="106" t="s">
        <v>54</v>
      </c>
      <c r="B12" s="102">
        <v>101541</v>
      </c>
      <c r="C12" s="102">
        <v>9349</v>
      </c>
      <c r="D12" s="86">
        <f t="shared" si="0"/>
        <v>8.5086050765856361E-2</v>
      </c>
      <c r="E12" s="86">
        <v>0.12724332058100837</v>
      </c>
      <c r="F12" s="75">
        <v>29810</v>
      </c>
    </row>
    <row r="13" spans="1:6" s="9" customFormat="1" ht="15" customHeight="1" thickBot="1">
      <c r="A13" s="108" t="s">
        <v>32</v>
      </c>
      <c r="B13" s="109">
        <v>414</v>
      </c>
      <c r="C13" s="109">
        <v>64</v>
      </c>
      <c r="D13" s="110">
        <f t="shared" si="0"/>
        <v>5.8246948860999118E-4</v>
      </c>
      <c r="E13" s="110">
        <v>0.15355805243445692</v>
      </c>
      <c r="F13" s="75">
        <v>329</v>
      </c>
    </row>
    <row r="14" spans="1:6">
      <c r="A14" s="45"/>
      <c r="B14" s="45"/>
      <c r="C14" s="45"/>
      <c r="D14" s="45"/>
      <c r="E14" s="45"/>
      <c r="F14" s="55"/>
    </row>
    <row r="15" spans="1:6">
      <c r="A15" s="45"/>
      <c r="B15" s="45"/>
      <c r="C15" s="45"/>
      <c r="D15" s="45"/>
      <c r="E15" s="45"/>
      <c r="F15" s="55"/>
    </row>
    <row r="17" spans="1:4">
      <c r="A17" s="54"/>
      <c r="B17" s="54"/>
      <c r="C17" s="54"/>
      <c r="D17" s="54"/>
    </row>
    <row r="18" spans="1:4">
      <c r="A18" s="54"/>
      <c r="B18" s="54"/>
      <c r="C18" s="54"/>
      <c r="D18" s="54"/>
    </row>
    <row r="19" spans="1:4">
      <c r="A19" s="54"/>
      <c r="B19" s="54"/>
      <c r="C19" s="54"/>
      <c r="D19" s="54"/>
    </row>
    <row r="20" spans="1:4">
      <c r="A20" s="54"/>
      <c r="B20" s="54"/>
      <c r="C20" s="54"/>
      <c r="D20" s="54"/>
    </row>
    <row r="21" spans="1:4">
      <c r="A21" s="54"/>
      <c r="B21" s="54"/>
      <c r="C21" s="54"/>
      <c r="D21" s="54"/>
    </row>
    <row r="22" spans="1:4">
      <c r="A22" s="54"/>
      <c r="B22" s="54"/>
      <c r="C22" s="54"/>
      <c r="D22" s="54"/>
    </row>
    <row r="23" spans="1:4">
      <c r="A23" s="54"/>
      <c r="B23" s="54"/>
      <c r="C23" s="54"/>
      <c r="D23" s="54"/>
    </row>
    <row r="24" spans="1:4">
      <c r="A24" s="54"/>
      <c r="B24" s="54"/>
      <c r="C24" s="54"/>
      <c r="D24" s="54"/>
    </row>
    <row r="25" spans="1:4">
      <c r="A25" s="54"/>
      <c r="B25" s="54"/>
      <c r="C25" s="54"/>
      <c r="D25" s="54"/>
    </row>
    <row r="26" spans="1:4">
      <c r="A26" s="24"/>
      <c r="B26" s="24"/>
    </row>
  </sheetData>
  <mergeCells count="1">
    <mergeCell ref="A1:E1"/>
  </mergeCells>
  <phoneticPr fontId="10" type="noConversion"/>
  <pageMargins left="0.78740157480314965" right="0.78740157480314965" top="0.98425196850393704" bottom="0.98425196850393704" header="0" footer="0"/>
  <pageSetup paperSize="9" scale="52" orientation="portrait" r:id="rId1"/>
  <headerFooter alignWithMargins="0">
    <oddHeader>&amp;LObservatorio de la Infancia en Andalucía&amp;R&amp;P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T39"/>
  <sheetViews>
    <sheetView workbookViewId="0">
      <selection activeCell="E27" sqref="E27"/>
    </sheetView>
  </sheetViews>
  <sheetFormatPr baseColWidth="10" defaultRowHeight="12.75"/>
  <cols>
    <col min="1" max="1" width="23" style="1" customWidth="1"/>
    <col min="2" max="2" width="10.42578125" style="58" customWidth="1"/>
    <col min="3" max="3" width="7.42578125" style="1" customWidth="1"/>
    <col min="4" max="4" width="9.7109375" style="1" bestFit="1" customWidth="1"/>
    <col min="5" max="5" width="8.140625" style="1" bestFit="1" customWidth="1"/>
    <col min="6" max="6" width="9.7109375" style="1" bestFit="1" customWidth="1"/>
    <col min="7" max="7" width="7" style="1" bestFit="1" customWidth="1"/>
    <col min="8" max="8" width="10.7109375" style="1" bestFit="1" customWidth="1"/>
    <col min="9" max="9" width="7" style="58" bestFit="1" customWidth="1"/>
    <col min="10" max="10" width="9.7109375" style="1" customWidth="1"/>
    <col min="11" max="11" width="7" style="1" customWidth="1"/>
    <col min="12" max="12" width="9.7109375" style="1" customWidth="1"/>
    <col min="13" max="13" width="7.42578125" style="1" customWidth="1"/>
    <col min="14" max="14" width="10.7109375" style="1" bestFit="1" customWidth="1"/>
    <col min="15" max="15" width="7.7109375" style="1" customWidth="1"/>
    <col min="16" max="16" width="10.7109375" style="1" bestFit="1" customWidth="1"/>
    <col min="17" max="17" width="7.28515625" style="1" customWidth="1"/>
    <col min="18" max="18" width="11.42578125" style="1"/>
    <col min="19" max="19" width="12" style="1" bestFit="1" customWidth="1"/>
    <col min="20" max="16384" width="11.42578125" style="1"/>
  </cols>
  <sheetData>
    <row r="1" spans="1:19">
      <c r="C1" s="46"/>
      <c r="D1" s="46"/>
      <c r="E1" s="46"/>
      <c r="F1" s="46"/>
      <c r="G1" s="46"/>
      <c r="H1" s="46"/>
      <c r="I1" s="64"/>
      <c r="J1" s="46"/>
      <c r="M1" s="47"/>
    </row>
    <row r="2" spans="1:19" ht="15.75">
      <c r="A2" s="147" t="s">
        <v>55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</row>
    <row r="3" spans="1:19">
      <c r="A3" s="15"/>
      <c r="B3" s="61"/>
      <c r="C3" s="15"/>
      <c r="D3" s="15"/>
      <c r="E3" s="15"/>
      <c r="F3" s="15"/>
      <c r="G3" s="15"/>
      <c r="H3" s="15"/>
      <c r="I3" s="61"/>
      <c r="J3" s="15"/>
      <c r="K3" s="15"/>
      <c r="L3" s="15"/>
      <c r="M3" s="15"/>
      <c r="N3" s="15"/>
      <c r="O3" s="15"/>
      <c r="P3" s="15"/>
      <c r="Q3" s="15"/>
    </row>
    <row r="4" spans="1:19">
      <c r="A4" s="17"/>
      <c r="B4" s="148" t="s">
        <v>9</v>
      </c>
      <c r="C4" s="149"/>
      <c r="D4" s="150" t="s">
        <v>2</v>
      </c>
      <c r="E4" s="150"/>
      <c r="F4" s="148" t="s">
        <v>3</v>
      </c>
      <c r="G4" s="149"/>
      <c r="H4" s="150" t="s">
        <v>4</v>
      </c>
      <c r="I4" s="150"/>
      <c r="J4" s="148" t="s">
        <v>5</v>
      </c>
      <c r="K4" s="149"/>
      <c r="L4" s="150" t="s">
        <v>6</v>
      </c>
      <c r="M4" s="150"/>
      <c r="N4" s="148" t="s">
        <v>7</v>
      </c>
      <c r="O4" s="149"/>
      <c r="P4" s="150" t="s">
        <v>8</v>
      </c>
      <c r="Q4" s="150"/>
    </row>
    <row r="5" spans="1:19" ht="12.75" customHeight="1">
      <c r="A5" s="19"/>
      <c r="B5" s="20" t="s">
        <v>11</v>
      </c>
      <c r="C5" s="21" t="s">
        <v>12</v>
      </c>
      <c r="D5" s="19" t="s">
        <v>11</v>
      </c>
      <c r="E5" s="19" t="s">
        <v>12</v>
      </c>
      <c r="F5" s="20" t="s">
        <v>11</v>
      </c>
      <c r="G5" s="21" t="s">
        <v>12</v>
      </c>
      <c r="H5" s="19" t="s">
        <v>11</v>
      </c>
      <c r="I5" s="19" t="s">
        <v>12</v>
      </c>
      <c r="J5" s="20" t="s">
        <v>11</v>
      </c>
      <c r="K5" s="21" t="s">
        <v>12</v>
      </c>
      <c r="L5" s="19" t="s">
        <v>11</v>
      </c>
      <c r="M5" s="19" t="s">
        <v>12</v>
      </c>
      <c r="N5" s="20" t="s">
        <v>11</v>
      </c>
      <c r="O5" s="21" t="s">
        <v>12</v>
      </c>
      <c r="P5" s="19" t="s">
        <v>11</v>
      </c>
      <c r="Q5" s="19" t="s">
        <v>12</v>
      </c>
    </row>
    <row r="6" spans="1:19" s="9" customFormat="1">
      <c r="A6" s="59" t="s">
        <v>33</v>
      </c>
      <c r="B6" s="120">
        <v>29396</v>
      </c>
      <c r="C6" s="77">
        <f>B6/B$6</f>
        <v>1</v>
      </c>
      <c r="D6" s="123">
        <v>7818</v>
      </c>
      <c r="E6" s="77">
        <f>D6/D$6</f>
        <v>1</v>
      </c>
      <c r="F6" s="76">
        <v>4067</v>
      </c>
      <c r="G6" s="77">
        <f>F6/F$6</f>
        <v>1</v>
      </c>
      <c r="H6" s="76">
        <v>9785</v>
      </c>
      <c r="I6" s="77">
        <f>H6/H$6</f>
        <v>1</v>
      </c>
      <c r="J6" s="76">
        <v>7208</v>
      </c>
      <c r="K6" s="77">
        <f>J6/J$6</f>
        <v>1</v>
      </c>
      <c r="L6" s="76">
        <v>2952</v>
      </c>
      <c r="M6" s="77">
        <f>L6/L$6</f>
        <v>1</v>
      </c>
      <c r="N6" s="76">
        <v>37441</v>
      </c>
      <c r="O6" s="77">
        <f>N6/N$6</f>
        <v>1</v>
      </c>
      <c r="P6" s="76">
        <v>11210</v>
      </c>
      <c r="Q6" s="77">
        <f>P6/P$6</f>
        <v>1</v>
      </c>
      <c r="S6" s="80"/>
    </row>
    <row r="7" spans="1:19" s="9" customFormat="1">
      <c r="A7" s="59" t="s">
        <v>41</v>
      </c>
      <c r="B7" s="120">
        <v>22112</v>
      </c>
      <c r="C7" s="77">
        <f t="shared" ref="C7:C16" si="0">B7/B$6</f>
        <v>0.75221118519526464</v>
      </c>
      <c r="D7" s="123">
        <v>4982</v>
      </c>
      <c r="E7" s="77">
        <f t="shared" ref="E7:E16" si="1">D7/D$6</f>
        <v>0.63724737784599639</v>
      </c>
      <c r="F7" s="76">
        <v>2098</v>
      </c>
      <c r="G7" s="77">
        <f t="shared" ref="G7:G16" si="2">F7/F$6</f>
        <v>0.51585935579050901</v>
      </c>
      <c r="H7" s="76">
        <v>3896</v>
      </c>
      <c r="I7" s="77">
        <f t="shared" ref="I7:I16" si="3">H7/H$6</f>
        <v>0.39816044966785896</v>
      </c>
      <c r="J7" s="76">
        <v>3760</v>
      </c>
      <c r="K7" s="77">
        <f t="shared" ref="K7:K16" si="4">J7/J$6</f>
        <v>0.52164261931187572</v>
      </c>
      <c r="L7" s="76">
        <v>785</v>
      </c>
      <c r="M7" s="77">
        <f t="shared" ref="M7:M16" si="5">L7/L$6</f>
        <v>0.26592140921409213</v>
      </c>
      <c r="N7" s="76">
        <v>20764</v>
      </c>
      <c r="O7" s="77">
        <f t="shared" ref="O7:O16" si="6">N7/N$6</f>
        <v>0.55457920461526133</v>
      </c>
      <c r="P7" s="76">
        <v>4303</v>
      </c>
      <c r="Q7" s="77">
        <f t="shared" ref="Q7:Q16" si="7">P7/P$6</f>
        <v>0.38385370205173952</v>
      </c>
    </row>
    <row r="8" spans="1:19" s="48" customFormat="1">
      <c r="A8" s="18" t="s">
        <v>34</v>
      </c>
      <c r="B8" s="121">
        <v>21598</v>
      </c>
      <c r="C8" s="78">
        <f t="shared" si="0"/>
        <v>0.73472581303578721</v>
      </c>
      <c r="D8" s="125">
        <v>4812</v>
      </c>
      <c r="E8" s="78">
        <f t="shared" si="1"/>
        <v>0.61550268610897929</v>
      </c>
      <c r="F8" s="126">
        <v>1867</v>
      </c>
      <c r="G8" s="78">
        <f t="shared" si="2"/>
        <v>0.45906073272682568</v>
      </c>
      <c r="H8" s="126">
        <v>3605</v>
      </c>
      <c r="I8" s="78">
        <f t="shared" si="3"/>
        <v>0.36842105263157893</v>
      </c>
      <c r="J8" s="126">
        <v>3559</v>
      </c>
      <c r="K8" s="78">
        <f t="shared" si="4"/>
        <v>0.49375693673695892</v>
      </c>
      <c r="L8" s="126">
        <v>696</v>
      </c>
      <c r="M8" s="78">
        <f t="shared" si="5"/>
        <v>0.23577235772357724</v>
      </c>
      <c r="N8" s="126">
        <v>16842</v>
      </c>
      <c r="O8" s="78">
        <f t="shared" si="6"/>
        <v>0.44982772896023077</v>
      </c>
      <c r="P8" s="126">
        <v>3779</v>
      </c>
      <c r="Q8" s="78">
        <f t="shared" si="7"/>
        <v>0.33710972346119539</v>
      </c>
    </row>
    <row r="9" spans="1:19" s="48" customFormat="1">
      <c r="A9" s="18" t="s">
        <v>42</v>
      </c>
      <c r="B9" s="121">
        <v>514</v>
      </c>
      <c r="C9" s="78">
        <f t="shared" si="0"/>
        <v>1.7485372159477479E-2</v>
      </c>
      <c r="D9" s="125">
        <v>170</v>
      </c>
      <c r="E9" s="78">
        <f t="shared" si="1"/>
        <v>2.1744691737017138E-2</v>
      </c>
      <c r="F9" s="126">
        <v>231</v>
      </c>
      <c r="G9" s="78">
        <f t="shared" si="2"/>
        <v>5.6798623063683308E-2</v>
      </c>
      <c r="H9" s="126">
        <v>291</v>
      </c>
      <c r="I9" s="78">
        <f t="shared" si="3"/>
        <v>2.9739397036280021E-2</v>
      </c>
      <c r="J9" s="126">
        <v>201</v>
      </c>
      <c r="K9" s="78">
        <f t="shared" si="4"/>
        <v>2.7885682574916758E-2</v>
      </c>
      <c r="L9" s="126">
        <v>89</v>
      </c>
      <c r="M9" s="78">
        <f t="shared" si="5"/>
        <v>3.0149051490514906E-2</v>
      </c>
      <c r="N9" s="126">
        <v>3922</v>
      </c>
      <c r="O9" s="78">
        <f t="shared" si="6"/>
        <v>0.10475147565503058</v>
      </c>
      <c r="P9" s="126">
        <v>524</v>
      </c>
      <c r="Q9" s="78">
        <f t="shared" si="7"/>
        <v>4.6743978590544154E-2</v>
      </c>
    </row>
    <row r="10" spans="1:19" s="9" customFormat="1">
      <c r="A10" s="59" t="s">
        <v>35</v>
      </c>
      <c r="B10" s="120">
        <v>5616</v>
      </c>
      <c r="C10" s="77">
        <f t="shared" si="0"/>
        <v>0.19104640087086677</v>
      </c>
      <c r="D10" s="123">
        <v>1230</v>
      </c>
      <c r="E10" s="77">
        <f t="shared" si="1"/>
        <v>0.15732924021488873</v>
      </c>
      <c r="F10" s="76">
        <v>791</v>
      </c>
      <c r="G10" s="77">
        <f t="shared" si="2"/>
        <v>0.1944922547332186</v>
      </c>
      <c r="H10" s="76">
        <v>3332</v>
      </c>
      <c r="I10" s="77">
        <f t="shared" si="3"/>
        <v>0.34052120592743995</v>
      </c>
      <c r="J10" s="76">
        <v>2669</v>
      </c>
      <c r="K10" s="77">
        <f t="shared" si="4"/>
        <v>0.37028301886792453</v>
      </c>
      <c r="L10" s="76">
        <v>1383</v>
      </c>
      <c r="M10" s="77">
        <f t="shared" si="5"/>
        <v>0.4684959349593496</v>
      </c>
      <c r="N10" s="76">
        <v>7857</v>
      </c>
      <c r="O10" s="77">
        <f t="shared" si="6"/>
        <v>0.20985016425843328</v>
      </c>
      <c r="P10" s="76">
        <v>2535</v>
      </c>
      <c r="Q10" s="77">
        <f t="shared" si="7"/>
        <v>0.22613737734165923</v>
      </c>
    </row>
    <row r="11" spans="1:19" s="9" customFormat="1">
      <c r="A11" s="59" t="s">
        <v>53</v>
      </c>
      <c r="B11" s="120">
        <v>1301</v>
      </c>
      <c r="C11" s="77">
        <f t="shared" si="0"/>
        <v>4.4257722139066542E-2</v>
      </c>
      <c r="D11" s="123">
        <v>1266</v>
      </c>
      <c r="E11" s="77">
        <f t="shared" si="1"/>
        <v>0.16193399846508058</v>
      </c>
      <c r="F11" s="76">
        <v>715</v>
      </c>
      <c r="G11" s="77">
        <f t="shared" si="2"/>
        <v>0.17580526186378165</v>
      </c>
      <c r="H11" s="76">
        <v>1655</v>
      </c>
      <c r="I11" s="77">
        <f t="shared" si="3"/>
        <v>0.16913643331630046</v>
      </c>
      <c r="J11" s="76">
        <v>461</v>
      </c>
      <c r="K11" s="77">
        <f t="shared" si="4"/>
        <v>6.3956714761376252E-2</v>
      </c>
      <c r="L11" s="76">
        <v>420</v>
      </c>
      <c r="M11" s="77">
        <f t="shared" si="5"/>
        <v>0.14227642276422764</v>
      </c>
      <c r="N11" s="76">
        <v>4973</v>
      </c>
      <c r="O11" s="77">
        <f t="shared" si="6"/>
        <v>0.1328223070964985</v>
      </c>
      <c r="P11" s="76">
        <v>2396</v>
      </c>
      <c r="Q11" s="77">
        <f t="shared" si="7"/>
        <v>0.21373773416592329</v>
      </c>
    </row>
    <row r="12" spans="1:19" s="48" customFormat="1">
      <c r="A12" s="18" t="s">
        <v>30</v>
      </c>
      <c r="B12" s="121">
        <v>151</v>
      </c>
      <c r="C12" s="78">
        <f t="shared" si="0"/>
        <v>5.136753299768676E-3</v>
      </c>
      <c r="D12" s="125">
        <v>202</v>
      </c>
      <c r="E12" s="78">
        <f t="shared" si="1"/>
        <v>2.5837810181632132E-2</v>
      </c>
      <c r="F12" s="126">
        <v>164</v>
      </c>
      <c r="G12" s="78">
        <f t="shared" si="2"/>
        <v>4.0324563560363902E-2</v>
      </c>
      <c r="H12" s="126">
        <v>197</v>
      </c>
      <c r="I12" s="78">
        <f t="shared" si="3"/>
        <v>2.0132856412876852E-2</v>
      </c>
      <c r="J12" s="126">
        <v>69</v>
      </c>
      <c r="K12" s="78">
        <f t="shared" si="4"/>
        <v>9.5726970033296332E-3</v>
      </c>
      <c r="L12" s="126">
        <v>79</v>
      </c>
      <c r="M12" s="78">
        <f t="shared" si="5"/>
        <v>2.6761517615176152E-2</v>
      </c>
      <c r="N12" s="126">
        <v>487</v>
      </c>
      <c r="O12" s="78">
        <f t="shared" si="6"/>
        <v>1.3007131219785797E-2</v>
      </c>
      <c r="P12" s="126">
        <v>550</v>
      </c>
      <c r="Q12" s="78">
        <f t="shared" si="7"/>
        <v>4.906333630686887E-2</v>
      </c>
    </row>
    <row r="13" spans="1:19" s="48" customFormat="1">
      <c r="A13" s="18" t="s">
        <v>45</v>
      </c>
      <c r="B13" s="121">
        <v>65</v>
      </c>
      <c r="C13" s="78">
        <f t="shared" si="0"/>
        <v>2.2111851952646617E-3</v>
      </c>
      <c r="D13" s="125">
        <v>323</v>
      </c>
      <c r="E13" s="78">
        <f t="shared" si="1"/>
        <v>4.1314914300332566E-2</v>
      </c>
      <c r="F13" s="126">
        <v>31</v>
      </c>
      <c r="G13" s="78">
        <f t="shared" si="2"/>
        <v>7.6223260388492749E-3</v>
      </c>
      <c r="H13" s="126">
        <v>177</v>
      </c>
      <c r="I13" s="78">
        <f t="shared" si="3"/>
        <v>1.8088911599386817E-2</v>
      </c>
      <c r="J13" s="126">
        <v>31</v>
      </c>
      <c r="K13" s="78">
        <f t="shared" si="4"/>
        <v>4.3007769145394009E-3</v>
      </c>
      <c r="L13" s="126">
        <v>15</v>
      </c>
      <c r="M13" s="78">
        <f t="shared" si="5"/>
        <v>5.08130081300813E-3</v>
      </c>
      <c r="N13" s="126">
        <v>450</v>
      </c>
      <c r="O13" s="78">
        <f t="shared" si="6"/>
        <v>1.2018909751342111E-2</v>
      </c>
      <c r="P13" s="126">
        <v>206</v>
      </c>
      <c r="Q13" s="78">
        <f t="shared" si="7"/>
        <v>1.8376449598572701E-2</v>
      </c>
    </row>
    <row r="14" spans="1:19" s="48" customFormat="1">
      <c r="A14" s="73" t="s">
        <v>31</v>
      </c>
      <c r="B14" s="121">
        <v>1085</v>
      </c>
      <c r="C14" s="78">
        <f t="shared" si="0"/>
        <v>3.6909783644033203E-2</v>
      </c>
      <c r="D14" s="125">
        <v>741</v>
      </c>
      <c r="E14" s="78">
        <f t="shared" si="1"/>
        <v>9.478127398311588E-2</v>
      </c>
      <c r="F14" s="126">
        <v>520</v>
      </c>
      <c r="G14" s="78">
        <f t="shared" si="2"/>
        <v>0.12785837226456848</v>
      </c>
      <c r="H14" s="126">
        <v>1281</v>
      </c>
      <c r="I14" s="78">
        <f t="shared" si="3"/>
        <v>0.13091466530403678</v>
      </c>
      <c r="J14" s="126">
        <v>361</v>
      </c>
      <c r="K14" s="78">
        <f t="shared" si="4"/>
        <v>5.0083240843507217E-2</v>
      </c>
      <c r="L14" s="126">
        <v>326</v>
      </c>
      <c r="M14" s="78">
        <f t="shared" si="5"/>
        <v>0.11043360433604336</v>
      </c>
      <c r="N14" s="126">
        <v>4036</v>
      </c>
      <c r="O14" s="78">
        <f t="shared" si="6"/>
        <v>0.10779626612537058</v>
      </c>
      <c r="P14" s="126">
        <v>1640</v>
      </c>
      <c r="Q14" s="78">
        <f t="shared" si="7"/>
        <v>0.1462979482604817</v>
      </c>
    </row>
    <row r="15" spans="1:19" s="9" customFormat="1">
      <c r="A15" s="127" t="s">
        <v>54</v>
      </c>
      <c r="B15" s="120">
        <v>364</v>
      </c>
      <c r="C15" s="77">
        <f t="shared" si="0"/>
        <v>1.2382637093482106E-2</v>
      </c>
      <c r="D15" s="123">
        <v>334</v>
      </c>
      <c r="E15" s="77">
        <f t="shared" si="1"/>
        <v>4.2721923765668968E-2</v>
      </c>
      <c r="F15" s="76">
        <v>457</v>
      </c>
      <c r="G15" s="77">
        <f t="shared" si="2"/>
        <v>0.11236783870174576</v>
      </c>
      <c r="H15" s="76">
        <v>890</v>
      </c>
      <c r="I15" s="77">
        <f t="shared" si="3"/>
        <v>9.095554420030659E-2</v>
      </c>
      <c r="J15" s="76">
        <v>316</v>
      </c>
      <c r="K15" s="77">
        <f t="shared" si="4"/>
        <v>4.3840177580466148E-2</v>
      </c>
      <c r="L15" s="76">
        <v>361</v>
      </c>
      <c r="M15" s="77">
        <f t="shared" si="5"/>
        <v>0.122289972899729</v>
      </c>
      <c r="N15" s="76">
        <v>3812</v>
      </c>
      <c r="O15" s="77">
        <f t="shared" si="6"/>
        <v>0.10181351993803585</v>
      </c>
      <c r="P15" s="76">
        <v>1955</v>
      </c>
      <c r="Q15" s="77">
        <f t="shared" si="7"/>
        <v>0.17439785905441571</v>
      </c>
    </row>
    <row r="16" spans="1:19" ht="13.5" thickBot="1">
      <c r="A16" s="60" t="s">
        <v>32</v>
      </c>
      <c r="B16" s="63">
        <v>3</v>
      </c>
      <c r="C16" s="122">
        <f t="shared" si="0"/>
        <v>1.0205470131990747E-4</v>
      </c>
      <c r="D16" s="124">
        <v>6</v>
      </c>
      <c r="E16" s="122">
        <f t="shared" si="1"/>
        <v>7.6745970836531081E-4</v>
      </c>
      <c r="F16" s="62">
        <v>2</v>
      </c>
      <c r="G16" s="122">
        <f t="shared" si="2"/>
        <v>4.917629702483403E-4</v>
      </c>
      <c r="H16" s="62">
        <v>11</v>
      </c>
      <c r="I16" s="122">
        <f t="shared" si="3"/>
        <v>1.1241696474195196E-3</v>
      </c>
      <c r="J16" s="62">
        <v>1</v>
      </c>
      <c r="K16" s="122">
        <f t="shared" si="4"/>
        <v>1.3873473917869035E-4</v>
      </c>
      <c r="L16" s="63">
        <v>1</v>
      </c>
      <c r="M16" s="122">
        <f t="shared" si="5"/>
        <v>3.3875338753387534E-4</v>
      </c>
      <c r="N16" s="62">
        <v>28</v>
      </c>
      <c r="O16" s="122">
        <f t="shared" si="6"/>
        <v>7.4784327341684254E-4</v>
      </c>
      <c r="P16" s="63">
        <v>14</v>
      </c>
      <c r="Q16" s="122">
        <f t="shared" si="7"/>
        <v>1.2488849241748439E-3</v>
      </c>
    </row>
    <row r="18" spans="1:20">
      <c r="A18" s="146" t="s">
        <v>38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</row>
    <row r="19" spans="1:20" hidden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3" spans="1:20">
      <c r="T23" s="120"/>
    </row>
    <row r="24" spans="1:20">
      <c r="I24" s="1"/>
      <c r="T24" s="120"/>
    </row>
    <row r="25" spans="1:20">
      <c r="I25" s="1"/>
      <c r="T25" s="121"/>
    </row>
    <row r="26" spans="1:20">
      <c r="I26" s="1"/>
      <c r="T26" s="121"/>
    </row>
    <row r="27" spans="1:20">
      <c r="I27" s="1"/>
      <c r="T27" s="120"/>
    </row>
    <row r="28" spans="1:20">
      <c r="I28" s="1"/>
    </row>
    <row r="29" spans="1:20">
      <c r="I29" s="1"/>
    </row>
    <row r="30" spans="1:20">
      <c r="I30" s="1"/>
    </row>
    <row r="31" spans="1:20">
      <c r="I31" s="1"/>
    </row>
    <row r="32" spans="1:20">
      <c r="I32" s="1"/>
    </row>
    <row r="33" spans="9:9">
      <c r="I33" s="1"/>
    </row>
    <row r="34" spans="9:9">
      <c r="I34" s="1"/>
    </row>
    <row r="35" spans="9:9">
      <c r="I35" s="1"/>
    </row>
    <row r="36" spans="9:9">
      <c r="I36" s="1"/>
    </row>
    <row r="37" spans="9:9">
      <c r="I37" s="1"/>
    </row>
    <row r="38" spans="9:9">
      <c r="I38" s="1"/>
    </row>
    <row r="39" spans="9:9">
      <c r="I39" s="1"/>
    </row>
  </sheetData>
  <mergeCells count="10">
    <mergeCell ref="A18:Q19"/>
    <mergeCell ref="A2:Q2"/>
    <mergeCell ref="B4:C4"/>
    <mergeCell ref="D4:E4"/>
    <mergeCell ref="F4:G4"/>
    <mergeCell ref="H4:I4"/>
    <mergeCell ref="J4:K4"/>
    <mergeCell ref="L4:M4"/>
    <mergeCell ref="N4:O4"/>
    <mergeCell ref="P4:Q4"/>
  </mergeCells>
  <phoneticPr fontId="10" type="noConversion"/>
  <pageMargins left="0.59" right="0.75" top="1.43" bottom="1" header="0.67" footer="0"/>
  <pageSetup paperSize="9" scale="56" orientation="portrait" r:id="rId1"/>
  <headerFooter alignWithMargins="0">
    <oddHeader>&amp;LObservatorio de la infancia en Andalucía&amp;R&amp;P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9"/>
  <sheetViews>
    <sheetView workbookViewId="0">
      <selection activeCell="I23" sqref="I23"/>
    </sheetView>
  </sheetViews>
  <sheetFormatPr baseColWidth="10" defaultRowHeight="12.75"/>
  <cols>
    <col min="1" max="6" width="11.42578125" style="1"/>
    <col min="7" max="7" width="12.7109375" style="1" customWidth="1"/>
    <col min="8" max="8" width="13.28515625" style="1" customWidth="1"/>
    <col min="9" max="9" width="11.42578125" style="1"/>
    <col min="10" max="10" width="12" style="1" bestFit="1" customWidth="1"/>
    <col min="11" max="16384" width="11.42578125" style="1"/>
  </cols>
  <sheetData>
    <row r="1" spans="1:16" ht="13.15" customHeight="1">
      <c r="A1" s="145" t="s">
        <v>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8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>
      <c r="A3" s="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>
      <c r="A4" s="6"/>
      <c r="B4" s="65">
        <v>2003</v>
      </c>
      <c r="C4" s="65">
        <v>2004</v>
      </c>
      <c r="D4" s="65">
        <v>2005</v>
      </c>
      <c r="E4" s="65">
        <v>2006</v>
      </c>
      <c r="F4" s="65">
        <v>2007</v>
      </c>
      <c r="G4" s="65">
        <v>2008</v>
      </c>
      <c r="H4" s="65">
        <v>2009</v>
      </c>
      <c r="I4" s="65">
        <v>2010</v>
      </c>
      <c r="J4" s="65">
        <v>2011</v>
      </c>
      <c r="K4" s="65">
        <v>2012</v>
      </c>
      <c r="L4" s="65">
        <v>2013</v>
      </c>
      <c r="M4" s="65">
        <v>2014</v>
      </c>
      <c r="N4" s="65">
        <v>2015</v>
      </c>
      <c r="O4" s="65">
        <v>2016</v>
      </c>
      <c r="P4" s="65">
        <v>2017</v>
      </c>
    </row>
    <row r="5" spans="1:16" ht="15.2" customHeight="1">
      <c r="A5" s="22" t="s">
        <v>9</v>
      </c>
      <c r="B5" s="51">
        <v>9966</v>
      </c>
      <c r="C5" s="51">
        <v>13218</v>
      </c>
      <c r="D5" s="51">
        <v>16475</v>
      </c>
      <c r="E5" s="51">
        <v>18731</v>
      </c>
      <c r="F5" s="51">
        <v>21112</v>
      </c>
      <c r="G5" s="51">
        <v>23999</v>
      </c>
      <c r="H5" s="51">
        <v>25864</v>
      </c>
      <c r="I5" s="51">
        <v>27264</v>
      </c>
      <c r="J5" s="51">
        <v>28137</v>
      </c>
      <c r="K5" s="51">
        <v>29293</v>
      </c>
      <c r="L5" s="51">
        <v>28296</v>
      </c>
      <c r="M5" s="51">
        <v>27841</v>
      </c>
      <c r="N5" s="51">
        <v>26900</v>
      </c>
      <c r="O5" s="51">
        <v>27122</v>
      </c>
      <c r="P5" s="51">
        <v>26709</v>
      </c>
    </row>
    <row r="6" spans="1:16" ht="15.2" customHeight="1">
      <c r="A6" s="22" t="s">
        <v>2</v>
      </c>
      <c r="B6" s="51">
        <v>3380</v>
      </c>
      <c r="C6" s="51">
        <v>3815</v>
      </c>
      <c r="D6" s="51">
        <v>4954</v>
      </c>
      <c r="E6" s="51">
        <v>5577</v>
      </c>
      <c r="F6" s="51">
        <v>6456</v>
      </c>
      <c r="G6" s="51">
        <v>7558</v>
      </c>
      <c r="H6" s="51">
        <v>7895</v>
      </c>
      <c r="I6" s="51">
        <v>8223</v>
      </c>
      <c r="J6" s="51">
        <v>8629</v>
      </c>
      <c r="K6" s="51">
        <v>8687</v>
      </c>
      <c r="L6" s="51">
        <v>7787</v>
      </c>
      <c r="M6" s="51">
        <v>7261</v>
      </c>
      <c r="N6" s="51">
        <v>7097</v>
      </c>
      <c r="O6" s="51">
        <v>6995</v>
      </c>
      <c r="P6" s="51">
        <v>6977</v>
      </c>
    </row>
    <row r="7" spans="1:16" ht="15.2" customHeight="1">
      <c r="A7" s="22" t="s">
        <v>3</v>
      </c>
      <c r="B7" s="51">
        <v>1544</v>
      </c>
      <c r="C7" s="51">
        <v>1921</v>
      </c>
      <c r="D7" s="51">
        <v>2350</v>
      </c>
      <c r="E7" s="51">
        <v>2420</v>
      </c>
      <c r="F7" s="51">
        <v>2884</v>
      </c>
      <c r="G7" s="51">
        <v>3919</v>
      </c>
      <c r="H7" s="51">
        <v>4456</v>
      </c>
      <c r="I7" s="51">
        <v>4782</v>
      </c>
      <c r="J7" s="51">
        <v>4885</v>
      </c>
      <c r="K7" s="51">
        <v>4815</v>
      </c>
      <c r="L7" s="51">
        <v>4709</v>
      </c>
      <c r="M7" s="51">
        <v>4288</v>
      </c>
      <c r="N7" s="51">
        <v>3781</v>
      </c>
      <c r="O7" s="51">
        <v>3605</v>
      </c>
      <c r="P7" s="51">
        <v>3505</v>
      </c>
    </row>
    <row r="8" spans="1:16" ht="15.2" customHeight="1">
      <c r="A8" s="22" t="s">
        <v>4</v>
      </c>
      <c r="B8" s="51">
        <v>3199</v>
      </c>
      <c r="C8" s="51">
        <v>4133</v>
      </c>
      <c r="D8" s="51">
        <v>5441</v>
      </c>
      <c r="E8" s="51">
        <v>6654</v>
      </c>
      <c r="F8" s="51">
        <v>7753</v>
      </c>
      <c r="G8" s="51">
        <v>9311</v>
      </c>
      <c r="H8" s="51">
        <v>9835</v>
      </c>
      <c r="I8" s="51">
        <v>10312</v>
      </c>
      <c r="J8" s="51">
        <v>10870</v>
      </c>
      <c r="K8" s="51">
        <v>10807</v>
      </c>
      <c r="L8" s="51">
        <v>10326</v>
      </c>
      <c r="M8" s="51">
        <v>9757</v>
      </c>
      <c r="N8" s="51">
        <v>9293</v>
      </c>
      <c r="O8" s="51">
        <v>8946</v>
      </c>
      <c r="P8" s="51">
        <v>8594</v>
      </c>
    </row>
    <row r="9" spans="1:16" ht="15.2" customHeight="1">
      <c r="A9" s="22" t="s">
        <v>5</v>
      </c>
      <c r="B9" s="51">
        <v>1552</v>
      </c>
      <c r="C9" s="51">
        <v>1959</v>
      </c>
      <c r="D9" s="51">
        <v>2517</v>
      </c>
      <c r="E9" s="51">
        <v>3014</v>
      </c>
      <c r="F9" s="51">
        <v>3800</v>
      </c>
      <c r="G9" s="51">
        <v>5077</v>
      </c>
      <c r="H9" s="51">
        <v>5671</v>
      </c>
      <c r="I9" s="51">
        <v>6408</v>
      </c>
      <c r="J9" s="51">
        <v>6892</v>
      </c>
      <c r="K9" s="51">
        <v>7216</v>
      </c>
      <c r="L9" s="51">
        <v>6991</v>
      </c>
      <c r="M9" s="51">
        <v>6708</v>
      </c>
      <c r="N9" s="51">
        <v>6497</v>
      </c>
      <c r="O9" s="51">
        <v>6473</v>
      </c>
      <c r="P9" s="51">
        <v>6442</v>
      </c>
    </row>
    <row r="10" spans="1:16" ht="15.2" customHeight="1">
      <c r="A10" s="22" t="s">
        <v>6</v>
      </c>
      <c r="B10" s="51">
        <v>1138</v>
      </c>
      <c r="C10" s="51">
        <v>1454</v>
      </c>
      <c r="D10" s="51">
        <v>1820</v>
      </c>
      <c r="E10" s="51">
        <v>2205</v>
      </c>
      <c r="F10" s="51">
        <v>2596</v>
      </c>
      <c r="G10" s="51">
        <v>3074</v>
      </c>
      <c r="H10" s="51">
        <v>3431</v>
      </c>
      <c r="I10" s="51">
        <v>3625</v>
      </c>
      <c r="J10" s="51">
        <v>3764</v>
      </c>
      <c r="K10" s="51">
        <v>3775</v>
      </c>
      <c r="L10" s="51">
        <v>3682</v>
      </c>
      <c r="M10" s="51">
        <v>3288</v>
      </c>
      <c r="N10" s="51">
        <v>2930</v>
      </c>
      <c r="O10" s="51">
        <v>2766</v>
      </c>
      <c r="P10" s="51">
        <v>2607</v>
      </c>
    </row>
    <row r="11" spans="1:16" ht="15.2" customHeight="1">
      <c r="A11" s="22" t="s">
        <v>7</v>
      </c>
      <c r="B11" s="51">
        <v>18337</v>
      </c>
      <c r="C11" s="51">
        <v>22183</v>
      </c>
      <c r="D11" s="51">
        <v>27757</v>
      </c>
      <c r="E11" s="51">
        <v>30435</v>
      </c>
      <c r="F11" s="51">
        <v>33337</v>
      </c>
      <c r="G11" s="51">
        <v>38816</v>
      </c>
      <c r="H11" s="51">
        <v>41950</v>
      </c>
      <c r="I11" s="51">
        <v>42713</v>
      </c>
      <c r="J11" s="51">
        <v>43055</v>
      </c>
      <c r="K11" s="51">
        <v>43427</v>
      </c>
      <c r="L11" s="51">
        <v>43586</v>
      </c>
      <c r="M11" s="51">
        <v>38219</v>
      </c>
      <c r="N11" s="51">
        <v>37112</v>
      </c>
      <c r="O11" s="51">
        <v>34938</v>
      </c>
      <c r="P11" s="51">
        <v>33365</v>
      </c>
    </row>
    <row r="12" spans="1:16" ht="15.2" customHeight="1">
      <c r="A12" s="22" t="s">
        <v>8</v>
      </c>
      <c r="B12" s="51">
        <v>4189</v>
      </c>
      <c r="C12" s="51">
        <v>4959</v>
      </c>
      <c r="D12" s="51">
        <v>6039</v>
      </c>
      <c r="E12" s="51">
        <v>7055</v>
      </c>
      <c r="F12" s="51">
        <v>7973</v>
      </c>
      <c r="G12" s="51">
        <v>9910</v>
      </c>
      <c r="H12" s="51">
        <v>11534</v>
      </c>
      <c r="I12" s="53">
        <v>12362</v>
      </c>
      <c r="J12" s="51">
        <v>12674</v>
      </c>
      <c r="K12" s="51">
        <v>13027</v>
      </c>
      <c r="L12" s="51">
        <v>13037</v>
      </c>
      <c r="M12" s="51">
        <v>12196</v>
      </c>
      <c r="N12" s="51">
        <v>10883</v>
      </c>
      <c r="O12" s="51">
        <v>10188</v>
      </c>
      <c r="P12" s="51">
        <v>9917</v>
      </c>
    </row>
    <row r="13" spans="1:16" ht="15.2" customHeight="1">
      <c r="A13" s="23" t="s">
        <v>13</v>
      </c>
      <c r="B13" s="52">
        <v>43305</v>
      </c>
      <c r="C13" s="52">
        <v>53642</v>
      </c>
      <c r="D13" s="52">
        <f>SUM(D5:D12)</f>
        <v>67353</v>
      </c>
      <c r="E13" s="52">
        <f>SUM(E5:E12)</f>
        <v>76091</v>
      </c>
      <c r="F13" s="52">
        <v>85911</v>
      </c>
      <c r="G13" s="52">
        <v>101664</v>
      </c>
      <c r="H13" s="52">
        <v>110636</v>
      </c>
      <c r="I13" s="52">
        <v>115689</v>
      </c>
      <c r="J13" s="52">
        <v>118906</v>
      </c>
      <c r="K13" s="52">
        <v>121047</v>
      </c>
      <c r="L13" s="52">
        <v>118414</v>
      </c>
      <c r="M13" s="52">
        <v>109558</v>
      </c>
      <c r="N13" s="52">
        <v>104493</v>
      </c>
      <c r="O13" s="52">
        <v>101033</v>
      </c>
      <c r="P13" s="52">
        <v>98116</v>
      </c>
    </row>
    <row r="14" spans="1:16" ht="12.75" customHeight="1">
      <c r="A14" s="151" t="s">
        <v>58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</row>
    <row r="15" spans="1:16" ht="12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24"/>
    </row>
    <row r="17" spans="1:9">
      <c r="A17" s="24"/>
    </row>
    <row r="18" spans="1:9">
      <c r="A18" s="24"/>
      <c r="B18" s="24"/>
      <c r="C18" s="24"/>
      <c r="D18" s="24"/>
      <c r="E18" s="24"/>
      <c r="F18" s="24"/>
      <c r="G18" s="24"/>
      <c r="H18" s="24"/>
      <c r="I18" s="24"/>
    </row>
    <row r="19" spans="1:9">
      <c r="A19" s="24"/>
      <c r="B19" s="24"/>
      <c r="C19" s="24"/>
      <c r="D19" s="24"/>
      <c r="E19" s="24"/>
      <c r="F19" s="24"/>
      <c r="G19" s="24"/>
      <c r="H19" s="24"/>
      <c r="I19" s="24"/>
    </row>
  </sheetData>
  <mergeCells count="2">
    <mergeCell ref="A1:P2"/>
    <mergeCell ref="A14:P15"/>
  </mergeCells>
  <phoneticPr fontId="10" type="noConversion"/>
  <pageMargins left="0.65" right="0.75" top="1.24" bottom="1" header="0.37" footer="0"/>
  <pageSetup paperSize="9" scale="63" orientation="portrait" r:id="rId1"/>
  <headerFooter alignWithMargins="0">
    <oddHeader>&amp;LObservatorio de la Infancia en Andalucía&amp;R&amp;P</oddHeader>
  </headerFooter>
  <ignoredErrors>
    <ignoredError sqref="D13:E1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P15"/>
  <sheetViews>
    <sheetView workbookViewId="0">
      <selection sqref="A1:P1"/>
    </sheetView>
  </sheetViews>
  <sheetFormatPr baseColWidth="10" defaultRowHeight="12.75"/>
  <cols>
    <col min="1" max="10" width="11.42578125" style="1"/>
    <col min="11" max="12" width="11.42578125" style="66"/>
    <col min="13" max="16384" width="11.42578125" style="1"/>
  </cols>
  <sheetData>
    <row r="1" spans="1:16" ht="41.25" customHeight="1">
      <c r="A1" s="145" t="s">
        <v>59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>
      <c r="A2" s="10"/>
      <c r="B2" s="5">
        <v>2003</v>
      </c>
      <c r="C2" s="5">
        <v>2004</v>
      </c>
      <c r="D2" s="5">
        <v>2005</v>
      </c>
      <c r="E2" s="5">
        <v>2006</v>
      </c>
      <c r="F2" s="5">
        <v>2007</v>
      </c>
      <c r="G2" s="5">
        <v>2008</v>
      </c>
      <c r="H2" s="5">
        <v>2009</v>
      </c>
      <c r="I2" s="5">
        <v>2010</v>
      </c>
      <c r="J2" s="5">
        <v>2011</v>
      </c>
      <c r="K2" s="5">
        <v>2012</v>
      </c>
      <c r="L2" s="5">
        <v>2013</v>
      </c>
      <c r="M2" s="5">
        <v>2014</v>
      </c>
      <c r="N2" s="5">
        <v>2015</v>
      </c>
      <c r="O2" s="5">
        <v>2016</v>
      </c>
      <c r="P2" s="5">
        <v>2017</v>
      </c>
    </row>
    <row r="3" spans="1:16" ht="15.2" customHeight="1">
      <c r="A3" s="11" t="s">
        <v>9</v>
      </c>
      <c r="B3" s="42">
        <v>8.2000000000000003E-2</v>
      </c>
      <c r="C3" s="42">
        <v>0.107</v>
      </c>
      <c r="D3" s="42">
        <v>0.13</v>
      </c>
      <c r="E3" s="25">
        <v>0.14499999999999999</v>
      </c>
      <c r="F3" s="42">
        <v>0.1605695076132094</v>
      </c>
      <c r="G3" s="42">
        <v>0.17717323096231222</v>
      </c>
      <c r="H3" s="42">
        <v>0.18801430606844813</v>
      </c>
      <c r="I3" s="42">
        <v>0.19569196316420354</v>
      </c>
      <c r="J3" s="42">
        <v>0.20072336600607799</v>
      </c>
      <c r="K3" s="42">
        <v>0.20699999999999999</v>
      </c>
      <c r="L3" s="42">
        <v>0.2</v>
      </c>
      <c r="M3" s="42">
        <v>0.19594195146669668</v>
      </c>
      <c r="N3" s="42">
        <v>0.18918215639527114</v>
      </c>
      <c r="O3" s="42">
        <v>0.18937299259879906</v>
      </c>
      <c r="P3" s="42">
        <v>0.18609560836939026</v>
      </c>
    </row>
    <row r="4" spans="1:16" ht="15.2" customHeight="1">
      <c r="A4" s="11" t="s">
        <v>2</v>
      </c>
      <c r="B4" s="42">
        <v>1.4E-2</v>
      </c>
      <c r="C4" s="42">
        <v>1.6E-2</v>
      </c>
      <c r="D4" s="42">
        <v>0.02</v>
      </c>
      <c r="E4" s="25">
        <v>2.3E-2</v>
      </c>
      <c r="F4" s="42">
        <v>2.6160847066832537E-2</v>
      </c>
      <c r="G4" s="42">
        <v>3.0477404057470753E-2</v>
      </c>
      <c r="H4" s="42">
        <v>3.1606802568578153E-2</v>
      </c>
      <c r="I4" s="42">
        <v>3.2932441037594164E-2</v>
      </c>
      <c r="J4" s="42">
        <v>3.4598621508161488E-2</v>
      </c>
      <c r="K4" s="42">
        <v>3.5000000000000003E-2</v>
      </c>
      <c r="L4" s="42">
        <v>3.2000000000000001E-2</v>
      </c>
      <c r="M4" s="42">
        <v>2.9516620121383595E-2</v>
      </c>
      <c r="N4" s="42">
        <v>2.8922251835912984E-2</v>
      </c>
      <c r="O4" s="42">
        <v>2.8652180146230569E-2</v>
      </c>
      <c r="P4" s="42">
        <v>2.8684548085778187E-2</v>
      </c>
    </row>
    <row r="5" spans="1:16" ht="15.2" customHeight="1">
      <c r="A5" s="11" t="s">
        <v>3</v>
      </c>
      <c r="B5" s="42">
        <v>0.01</v>
      </c>
      <c r="C5" s="42">
        <v>1.2E-2</v>
      </c>
      <c r="D5" s="42">
        <v>1.4999999999999999E-2</v>
      </c>
      <c r="E5" s="25">
        <v>1.6E-2</v>
      </c>
      <c r="F5" s="42">
        <v>1.8555692814494543E-2</v>
      </c>
      <c r="G5" s="42">
        <v>2.5186537188542343E-2</v>
      </c>
      <c r="H5" s="42">
        <v>2.8652631849689424E-2</v>
      </c>
      <c r="I5" s="42">
        <v>3.0958469556210146E-2</v>
      </c>
      <c r="J5" s="42">
        <v>3.1978475899946977E-2</v>
      </c>
      <c r="K5" s="42">
        <v>3.2000000000000001E-2</v>
      </c>
      <c r="L5" s="42">
        <v>3.1549820442729269E-2</v>
      </c>
      <c r="M5" s="42">
        <v>2.9033983573590449E-2</v>
      </c>
      <c r="N5" s="42">
        <v>2.5876169423552035E-2</v>
      </c>
      <c r="O5" s="42">
        <v>2.493739710297312E-2</v>
      </c>
      <c r="P5" s="42">
        <v>2.4531761807441418E-2</v>
      </c>
    </row>
    <row r="6" spans="1:16" ht="15.2" customHeight="1">
      <c r="A6" s="11" t="s">
        <v>4</v>
      </c>
      <c r="B6" s="42">
        <v>0.02</v>
      </c>
      <c r="C6" s="42">
        <v>2.5000000000000001E-2</v>
      </c>
      <c r="D6" s="42">
        <v>3.3000000000000002E-2</v>
      </c>
      <c r="E6" s="42">
        <v>0.04</v>
      </c>
      <c r="F6" s="42">
        <v>4.5851050617714724E-2</v>
      </c>
      <c r="G6" s="42">
        <v>5.436191454827824E-2</v>
      </c>
      <c r="H6" s="42">
        <v>5.7368682007758041E-2</v>
      </c>
      <c r="I6" s="42">
        <v>5.9011365067011545E-2</v>
      </c>
      <c r="J6" s="42">
        <v>6.2259082551992348E-2</v>
      </c>
      <c r="K6" s="42">
        <v>6.2228287469697753E-2</v>
      </c>
      <c r="L6" s="42">
        <v>5.9450061027566038E-2</v>
      </c>
      <c r="M6" s="42">
        <v>5.6570845460765101E-2</v>
      </c>
      <c r="N6" s="42">
        <v>5.4406116809517117E-2</v>
      </c>
      <c r="O6" s="42">
        <v>5.2696995222751716E-2</v>
      </c>
      <c r="P6" s="42">
        <v>5.0992980603205305E-2</v>
      </c>
    </row>
    <row r="7" spans="1:16" ht="15.2" customHeight="1">
      <c r="A7" s="11" t="s">
        <v>5</v>
      </c>
      <c r="B7" s="42">
        <v>1.6E-2</v>
      </c>
      <c r="C7" s="42">
        <v>2.1000000000000001E-2</v>
      </c>
      <c r="D7" s="42">
        <v>2.7E-2</v>
      </c>
      <c r="E7" s="25">
        <v>3.2000000000000001E-2</v>
      </c>
      <c r="F7" s="42">
        <v>3.9589519195707662E-2</v>
      </c>
      <c r="G7" s="42">
        <v>5.2322405779477082E-2</v>
      </c>
      <c r="H7" s="42">
        <v>5.747906995601143E-2</v>
      </c>
      <c r="I7" s="42">
        <v>6.4327015740443305E-2</v>
      </c>
      <c r="J7" s="42">
        <v>6.9162761292135388E-2</v>
      </c>
      <c r="K7" s="42">
        <v>7.2816072816072816E-2</v>
      </c>
      <c r="L7" s="42">
        <v>7.0831518049828263E-2</v>
      </c>
      <c r="M7" s="42">
        <v>6.8213018232847603E-2</v>
      </c>
      <c r="N7" s="42">
        <v>6.5817732393224734E-2</v>
      </c>
      <c r="O7" s="42">
        <v>6.5540075331092296E-2</v>
      </c>
      <c r="P7" s="42">
        <v>6.5405663346633766E-2</v>
      </c>
    </row>
    <row r="8" spans="1:16" ht="15.2" customHeight="1">
      <c r="A8" s="11" t="s">
        <v>6</v>
      </c>
      <c r="B8" s="42">
        <v>8.0000000000000002E-3</v>
      </c>
      <c r="C8" s="42">
        <v>1.0999999999999999E-2</v>
      </c>
      <c r="D8" s="42">
        <v>1.2999999999999999E-2</v>
      </c>
      <c r="E8" s="25">
        <v>1.6E-2</v>
      </c>
      <c r="F8" s="42">
        <v>1.9154572084203382E-2</v>
      </c>
      <c r="G8" s="42">
        <v>2.3023802747277441E-2</v>
      </c>
      <c r="H8" s="42">
        <v>2.5752844747350408E-2</v>
      </c>
      <c r="I8" s="42">
        <v>2.7546429982674245E-2</v>
      </c>
      <c r="J8" s="42">
        <v>2.9202743382056296E-2</v>
      </c>
      <c r="K8" s="42">
        <v>0.03</v>
      </c>
      <c r="L8" s="42">
        <v>2.9762674599068804E-2</v>
      </c>
      <c r="M8" s="42">
        <v>2.7164349270082037E-2</v>
      </c>
      <c r="N8" s="42">
        <v>2.4679711255801418E-2</v>
      </c>
      <c r="O8" s="42">
        <v>2.3806654846539169E-2</v>
      </c>
      <c r="P8" s="42">
        <v>2.2817981304484824E-2</v>
      </c>
    </row>
    <row r="9" spans="1:16" ht="15.2" customHeight="1">
      <c r="A9" s="11" t="s">
        <v>7</v>
      </c>
      <c r="B9" s="42">
        <v>6.7000000000000004E-2</v>
      </c>
      <c r="C9" s="42">
        <v>0.08</v>
      </c>
      <c r="D9" s="42">
        <v>9.8000000000000004E-2</v>
      </c>
      <c r="E9" s="25">
        <v>0.105</v>
      </c>
      <c r="F9" s="42">
        <v>0.11336031011969532</v>
      </c>
      <c r="G9" s="42">
        <v>0.1287220319085787</v>
      </c>
      <c r="H9" s="42">
        <v>0.13608465471154596</v>
      </c>
      <c r="I9" s="42">
        <v>0.1375996649646441</v>
      </c>
      <c r="J9" s="42">
        <v>0.13827200935194731</v>
      </c>
      <c r="K9" s="42">
        <v>0.13875416163436408</v>
      </c>
      <c r="L9" s="42">
        <v>0.13817086701537487</v>
      </c>
      <c r="M9" s="42">
        <v>0.12245950752174818</v>
      </c>
      <c r="N9" s="42">
        <v>0.11849789422932624</v>
      </c>
      <c r="O9" s="42">
        <v>0.11170972991811534</v>
      </c>
      <c r="P9" s="42">
        <v>0.10675911764141223</v>
      </c>
    </row>
    <row r="10" spans="1:16" ht="15.2" customHeight="1">
      <c r="A10" s="11" t="s">
        <v>8</v>
      </c>
      <c r="B10" s="42">
        <v>1.0999999999999999E-2</v>
      </c>
      <c r="C10" s="42">
        <v>1.4E-2</v>
      </c>
      <c r="D10" s="42">
        <v>1.6E-2</v>
      </c>
      <c r="E10" s="25">
        <v>1.9E-2</v>
      </c>
      <c r="F10" s="42">
        <v>2.1368002401320727E-2</v>
      </c>
      <c r="G10" s="42">
        <v>2.6120052081960558E-2</v>
      </c>
      <c r="H10" s="42">
        <v>2.9835997723627709E-2</v>
      </c>
      <c r="I10" s="42">
        <v>3.1711258753815766E-2</v>
      </c>
      <c r="J10" s="42">
        <v>3.2348384495031864E-2</v>
      </c>
      <c r="K10" s="42">
        <v>3.3237654202865272E-2</v>
      </c>
      <c r="L10" s="42">
        <v>3.3165601595571477E-2</v>
      </c>
      <c r="M10" s="42">
        <v>3.1014217816645855E-2</v>
      </c>
      <c r="N10" s="42">
        <v>2.7705153825592198E-2</v>
      </c>
      <c r="O10" s="42">
        <v>2.6001470047776552E-2</v>
      </c>
      <c r="P10" s="42">
        <v>2.5371347288384492E-2</v>
      </c>
    </row>
    <row r="11" spans="1:16" ht="15.2" customHeight="1">
      <c r="A11" s="12" t="s">
        <v>13</v>
      </c>
      <c r="B11" s="16">
        <v>2.8000000000000001E-2</v>
      </c>
      <c r="C11" s="16">
        <v>3.4000000000000002E-2</v>
      </c>
      <c r="D11" s="16">
        <v>4.2999999999999997E-2</v>
      </c>
      <c r="E11" s="26">
        <v>4.8000000000000001E-2</v>
      </c>
      <c r="F11" s="16">
        <v>5.3644083671557916E-2</v>
      </c>
      <c r="G11" s="16">
        <v>6.2685247472433703E-2</v>
      </c>
      <c r="H11" s="16">
        <v>6.7418263673197282E-2</v>
      </c>
      <c r="I11" s="16">
        <v>7.0128061044492207E-2</v>
      </c>
      <c r="J11" s="16">
        <v>7.2123252357989873E-2</v>
      </c>
      <c r="K11" s="16">
        <v>7.3999999999999996E-2</v>
      </c>
      <c r="L11" s="16">
        <v>7.2155701393585972E-2</v>
      </c>
      <c r="M11" s="16">
        <v>6.7091579595850978E-2</v>
      </c>
      <c r="N11" s="16">
        <v>6.4187452201715664E-2</v>
      </c>
      <c r="O11" s="16">
        <v>6.2319463660189818E-2</v>
      </c>
      <c r="P11" s="16">
        <v>6.0778946285996054E-2</v>
      </c>
    </row>
    <row r="12" spans="1:16" ht="12.75" customHeight="1">
      <c r="A12" s="151" t="s">
        <v>58</v>
      </c>
      <c r="B12" s="153"/>
      <c r="C12" s="153"/>
      <c r="D12" s="153"/>
      <c r="E12" s="153"/>
      <c r="F12" s="153"/>
      <c r="G12" s="153"/>
      <c r="H12" s="153"/>
      <c r="I12" s="153"/>
    </row>
    <row r="13" spans="1:16" ht="18" customHeight="1">
      <c r="A13" s="154"/>
      <c r="B13" s="154"/>
      <c r="C13" s="154"/>
      <c r="D13" s="154"/>
      <c r="E13" s="154"/>
      <c r="F13" s="154"/>
      <c r="G13" s="154"/>
      <c r="H13" s="154"/>
      <c r="I13" s="154"/>
    </row>
    <row r="14" spans="1:16">
      <c r="A14" s="24"/>
      <c r="B14" s="24"/>
      <c r="C14" s="24"/>
      <c r="D14" s="24"/>
      <c r="E14" s="24"/>
      <c r="F14" s="24"/>
      <c r="G14" s="24"/>
      <c r="H14" s="24"/>
      <c r="I14" s="24"/>
    </row>
    <row r="15" spans="1:16">
      <c r="A15" s="24"/>
      <c r="B15" s="24"/>
      <c r="C15" s="24"/>
      <c r="D15" s="24"/>
      <c r="E15" s="24"/>
      <c r="F15" s="24"/>
      <c r="G15" s="24"/>
      <c r="H15" s="24"/>
      <c r="I15" s="24"/>
    </row>
  </sheetData>
  <mergeCells count="2">
    <mergeCell ref="A12:I13"/>
    <mergeCell ref="A1:P1"/>
  </mergeCells>
  <phoneticPr fontId="10" type="noConversion"/>
  <pageMargins left="0.72" right="0.75" top="1.43" bottom="1" header="0.6" footer="0"/>
  <pageSetup paperSize="9" scale="64" orientation="portrait" r:id="rId1"/>
  <headerFooter alignWithMargins="0">
    <oddHeader>&amp;LObservatorio de la Infancia en Andalucía&amp;R&amp;P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>
      <selection activeCell="N17" sqref="N17"/>
    </sheetView>
  </sheetViews>
  <sheetFormatPr baseColWidth="10" defaultColWidth="9.140625" defaultRowHeight="12.75"/>
  <cols>
    <col min="1" max="1" width="11.42578125" style="8" customWidth="1"/>
    <col min="2" max="16384" width="9.140625" style="8"/>
  </cols>
  <sheetData>
    <row r="1" spans="1:3">
      <c r="A1" s="49" t="s">
        <v>1</v>
      </c>
      <c r="B1" s="49">
        <v>1</v>
      </c>
      <c r="C1" s="49"/>
    </row>
    <row r="2" spans="1:3">
      <c r="A2" s="49" t="s">
        <v>9</v>
      </c>
      <c r="B2" s="49">
        <f t="shared" ref="B2" ca="1" si="0">#REF!/$B$3</f>
        <v>0.27221859839373802</v>
      </c>
      <c r="C2" s="49"/>
    </row>
    <row r="3" spans="1:3">
      <c r="A3" s="49" t="s">
        <v>2</v>
      </c>
      <c r="B3" s="49">
        <f t="shared" ref="B3" ca="1" si="1">#REF!/$B$3</f>
        <v>7.1109706877573481E-2</v>
      </c>
      <c r="C3" s="49"/>
    </row>
    <row r="4" spans="1:3">
      <c r="A4" s="49" t="s">
        <v>3</v>
      </c>
      <c r="B4" s="49">
        <f t="shared" ref="B4" ca="1" si="2">#REF!/$B$3</f>
        <v>3.5723021729381549E-2</v>
      </c>
      <c r="C4" s="49"/>
    </row>
    <row r="5" spans="1:3">
      <c r="A5" s="49" t="s">
        <v>4</v>
      </c>
      <c r="B5" s="49">
        <f t="shared" ref="B5" ca="1" si="3">#REF!/$B$3</f>
        <v>8.7590199355864484E-2</v>
      </c>
      <c r="C5" s="49"/>
    </row>
    <row r="6" spans="1:3">
      <c r="A6" s="49" t="s">
        <v>5</v>
      </c>
      <c r="B6" s="49">
        <f t="shared" ref="B6" ca="1" si="4">#REF!/$B$3</f>
        <v>6.5656977455257046E-2</v>
      </c>
      <c r="C6" s="49"/>
    </row>
    <row r="7" spans="1:3">
      <c r="A7" s="49" t="s">
        <v>6</v>
      </c>
      <c r="B7" s="49">
        <f t="shared" ref="B7" ca="1" si="5">#REF!/$B$3</f>
        <v>2.657058991397937E-2</v>
      </c>
      <c r="C7" s="49"/>
    </row>
    <row r="8" spans="1:3">
      <c r="A8" s="49" t="s">
        <v>7</v>
      </c>
      <c r="B8" s="49">
        <f t="shared" ref="B8" ca="1" si="6">#REF!/$B$3</f>
        <v>0.34005666761792164</v>
      </c>
      <c r="C8" s="49"/>
    </row>
    <row r="9" spans="1:3">
      <c r="A9" s="49" t="s">
        <v>8</v>
      </c>
      <c r="B9" s="49">
        <f t="shared" ref="B9" ca="1" si="7">#REF!/$B$3</f>
        <v>0.1010742386562844</v>
      </c>
      <c r="C9" s="49"/>
    </row>
    <row r="10" spans="1:3">
      <c r="A10" s="49"/>
      <c r="B10" s="49"/>
      <c r="C10" s="49"/>
    </row>
    <row r="11" spans="1:3">
      <c r="A11" s="49"/>
      <c r="B11" s="49"/>
      <c r="C11" s="49"/>
    </row>
    <row r="12" spans="1:3">
      <c r="B12" s="49"/>
    </row>
    <row r="13" spans="1:3">
      <c r="B13" s="49"/>
    </row>
    <row r="27" spans="1:7" ht="15" customHeight="1">
      <c r="A27" s="68" t="s">
        <v>38</v>
      </c>
    </row>
    <row r="28" spans="1:7">
      <c r="A28" s="7"/>
    </row>
    <row r="32" spans="1:7">
      <c r="B32" s="2"/>
      <c r="C32" s="2"/>
      <c r="D32" s="2"/>
      <c r="E32" s="2"/>
      <c r="F32" s="2"/>
      <c r="G32" s="2"/>
    </row>
    <row r="33" spans="2:7">
      <c r="B33" s="2"/>
      <c r="C33" s="2"/>
      <c r="D33" s="2"/>
      <c r="E33" s="2"/>
      <c r="F33" s="2"/>
      <c r="G33" s="2"/>
    </row>
  </sheetData>
  <phoneticPr fontId="0" type="noConversion"/>
  <pageMargins left="0.75" right="0.75" top="1" bottom="1" header="0" footer="0"/>
  <pageSetup paperSize="9" scale="72" orientation="portrait" r:id="rId1"/>
  <headerFooter alignWithMargins="0">
    <oddHeader>&amp;LObservatorio de la Infancia en Andalucía&amp;R&amp;P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46"/>
  <sheetViews>
    <sheetView workbookViewId="0">
      <selection activeCell="L15" sqref="L15"/>
    </sheetView>
  </sheetViews>
  <sheetFormatPr baseColWidth="10" defaultRowHeight="12.75"/>
  <cols>
    <col min="1" max="1" width="11.42578125" style="14"/>
    <col min="2" max="2" width="31" style="14" customWidth="1"/>
    <col min="3" max="3" width="11.42578125" style="14" customWidth="1"/>
    <col min="4" max="16384" width="11.42578125" style="14"/>
  </cols>
  <sheetData>
    <row r="1" spans="1:6">
      <c r="B1" s="14" t="s">
        <v>27</v>
      </c>
    </row>
    <row r="2" spans="1:6" ht="15.75">
      <c r="A2" s="71" t="s">
        <v>33</v>
      </c>
      <c r="B2" s="56">
        <v>1</v>
      </c>
      <c r="C2" s="69" t="s">
        <v>33</v>
      </c>
      <c r="D2" s="69">
        <v>1</v>
      </c>
      <c r="E2" s="69"/>
      <c r="F2" s="13"/>
    </row>
    <row r="3" spans="1:6">
      <c r="A3" s="116"/>
      <c r="B3" s="115"/>
      <c r="C3" s="138"/>
      <c r="D3" s="139"/>
      <c r="E3" s="70"/>
    </row>
    <row r="4" spans="1:6">
      <c r="A4" s="140"/>
      <c r="B4" s="112"/>
      <c r="C4" s="113" t="s">
        <v>34</v>
      </c>
      <c r="D4" s="112">
        <v>0.45024659842870951</v>
      </c>
      <c r="E4" s="131"/>
    </row>
    <row r="5" spans="1:6">
      <c r="A5" s="140"/>
      <c r="B5" s="112"/>
      <c r="C5" s="114" t="s">
        <v>34</v>
      </c>
      <c r="D5" s="141">
        <v>0.38004313914650018</v>
      </c>
      <c r="E5" s="132"/>
    </row>
    <row r="6" spans="1:6">
      <c r="A6" s="140"/>
      <c r="B6" s="112"/>
      <c r="C6" s="114" t="s">
        <v>42</v>
      </c>
      <c r="D6" s="141">
        <v>5.7928410859415531E-2</v>
      </c>
      <c r="E6" s="129"/>
      <c r="F6" s="67"/>
    </row>
    <row r="7" spans="1:6">
      <c r="A7" s="116"/>
      <c r="B7" s="115"/>
      <c r="C7" s="114" t="s">
        <v>48</v>
      </c>
      <c r="D7" s="141">
        <v>0.35034629631315017</v>
      </c>
      <c r="E7" s="129"/>
    </row>
    <row r="8" spans="1:6">
      <c r="A8" s="140"/>
      <c r="B8" s="112"/>
      <c r="C8" s="114" t="s">
        <v>30</v>
      </c>
      <c r="D8" s="141">
        <v>1.7728915059566606E-2</v>
      </c>
      <c r="E8" s="129"/>
    </row>
    <row r="9" spans="1:6">
      <c r="A9" s="140"/>
      <c r="B9" s="112"/>
      <c r="C9" s="114" t="s">
        <v>29</v>
      </c>
      <c r="D9" s="141">
        <v>1.2231859260809814E-2</v>
      </c>
      <c r="E9" s="132"/>
      <c r="F9" s="67"/>
    </row>
    <row r="10" spans="1:6">
      <c r="A10" s="116"/>
      <c r="B10" s="115"/>
      <c r="C10" s="116" t="s">
        <v>31</v>
      </c>
      <c r="D10" s="141">
        <v>9.5788927619064948E-2</v>
      </c>
      <c r="E10" s="129"/>
    </row>
    <row r="11" spans="1:6">
      <c r="A11" s="140"/>
      <c r="B11" s="112"/>
      <c r="C11" s="116" t="s">
        <v>50</v>
      </c>
      <c r="D11" s="141">
        <v>8.5086050765856361E-2</v>
      </c>
      <c r="E11" s="129"/>
    </row>
    <row r="12" spans="1:6">
      <c r="A12" s="140"/>
      <c r="B12" s="112"/>
      <c r="C12" s="114" t="s">
        <v>49</v>
      </c>
      <c r="D12" s="141">
        <v>5.8246948860999118E-4</v>
      </c>
      <c r="E12" s="132"/>
      <c r="F12" s="67"/>
    </row>
    <row r="13" spans="1:6">
      <c r="A13" s="140"/>
      <c r="B13" s="112"/>
      <c r="C13" s="117"/>
      <c r="D13" s="112"/>
      <c r="E13" s="129"/>
    </row>
    <row r="14" spans="1:6">
      <c r="A14" s="116"/>
      <c r="B14" s="115"/>
      <c r="C14" s="113"/>
      <c r="D14" s="112"/>
      <c r="E14" s="129"/>
      <c r="F14" s="67"/>
    </row>
    <row r="15" spans="1:6">
      <c r="A15" s="140"/>
      <c r="B15" s="112"/>
      <c r="C15" s="113"/>
      <c r="D15" s="112"/>
      <c r="E15" s="129"/>
    </row>
    <row r="16" spans="1:6">
      <c r="A16" s="128"/>
      <c r="B16" s="129"/>
      <c r="C16" s="130"/>
      <c r="D16" s="129"/>
      <c r="E16" s="131"/>
    </row>
    <row r="17" spans="1:5">
      <c r="A17" s="128"/>
      <c r="B17" s="129"/>
      <c r="C17" s="119"/>
      <c r="D17" s="119"/>
      <c r="E17" s="129"/>
    </row>
    <row r="18" spans="1:5">
      <c r="A18" s="133"/>
      <c r="B18" s="131"/>
      <c r="C18" s="119"/>
      <c r="D18" s="119"/>
      <c r="E18" s="129"/>
    </row>
    <row r="19" spans="1:5">
      <c r="A19" s="134"/>
      <c r="B19" s="131"/>
      <c r="C19" s="119"/>
      <c r="D19" s="119"/>
      <c r="E19" s="129"/>
    </row>
    <row r="20" spans="1:5">
      <c r="A20" s="133"/>
      <c r="B20" s="135"/>
      <c r="C20" s="136"/>
      <c r="D20" s="131"/>
      <c r="E20" s="131"/>
    </row>
    <row r="21" spans="1:5">
      <c r="A21" s="134"/>
      <c r="B21" s="136"/>
      <c r="C21" s="136"/>
      <c r="D21" s="131"/>
      <c r="E21" s="131"/>
    </row>
    <row r="22" spans="1:5">
      <c r="A22" s="135"/>
      <c r="B22" s="135"/>
      <c r="C22" s="135"/>
      <c r="D22" s="135"/>
      <c r="E22" s="135"/>
    </row>
    <row r="23" spans="1:5">
      <c r="A23" s="135"/>
      <c r="B23" s="135"/>
      <c r="C23" s="135"/>
      <c r="D23" s="135"/>
      <c r="E23" s="135"/>
    </row>
    <row r="24" spans="1:5">
      <c r="A24" s="119"/>
      <c r="B24" s="119"/>
      <c r="C24" s="119"/>
      <c r="D24" s="119"/>
      <c r="E24" s="119"/>
    </row>
    <row r="28" spans="1:5">
      <c r="B28" s="9"/>
      <c r="C28" s="28"/>
    </row>
    <row r="31" spans="1:5">
      <c r="B31" s="9"/>
      <c r="C31" s="28"/>
    </row>
    <row r="33" spans="1:12">
      <c r="B33" s="9"/>
      <c r="C33" s="28"/>
      <c r="I33" s="101"/>
      <c r="J33" s="102"/>
      <c r="K33" s="102"/>
      <c r="L33" s="86"/>
    </row>
    <row r="34" spans="1:12">
      <c r="I34" s="101"/>
      <c r="J34" s="102"/>
      <c r="K34" s="103"/>
      <c r="L34" s="86"/>
    </row>
    <row r="35" spans="1:12">
      <c r="A35" s="119"/>
      <c r="B35" s="119"/>
      <c r="C35" s="119"/>
      <c r="D35" s="119"/>
      <c r="I35" s="101"/>
      <c r="J35" s="104"/>
      <c r="K35" s="104"/>
      <c r="L35" s="86"/>
    </row>
    <row r="36" spans="1:12">
      <c r="A36" s="119"/>
      <c r="B36" s="119"/>
      <c r="C36" s="119"/>
      <c r="D36" s="119"/>
      <c r="I36" s="101"/>
      <c r="J36" s="102"/>
      <c r="K36" s="102"/>
      <c r="L36" s="86"/>
    </row>
    <row r="37" spans="1:12">
      <c r="A37" s="119"/>
      <c r="B37" s="119"/>
      <c r="C37" s="119"/>
      <c r="D37" s="137"/>
      <c r="I37" s="101"/>
      <c r="J37" s="102"/>
      <c r="K37" s="102"/>
      <c r="L37" s="86"/>
    </row>
    <row r="38" spans="1:12">
      <c r="A38" s="119"/>
      <c r="B38" s="119"/>
      <c r="C38" s="119"/>
      <c r="D38" s="137"/>
      <c r="I38" s="101"/>
      <c r="J38" s="102"/>
      <c r="K38" s="102"/>
      <c r="L38" s="86"/>
    </row>
    <row r="39" spans="1:12">
      <c r="A39" s="119"/>
      <c r="B39" s="119"/>
      <c r="C39" s="119"/>
      <c r="D39" s="137"/>
    </row>
    <row r="40" spans="1:12">
      <c r="A40" s="119"/>
      <c r="B40" s="119"/>
      <c r="C40" s="119"/>
      <c r="D40" s="137"/>
    </row>
    <row r="41" spans="1:12">
      <c r="A41" s="119"/>
      <c r="B41" s="119"/>
      <c r="C41" s="119"/>
      <c r="D41" s="137"/>
    </row>
    <row r="42" spans="1:12">
      <c r="A42" s="119"/>
      <c r="B42" s="119"/>
      <c r="C42" s="119"/>
      <c r="D42" s="137"/>
    </row>
    <row r="43" spans="1:12">
      <c r="A43" s="119"/>
      <c r="B43" s="119"/>
      <c r="C43" s="119"/>
      <c r="D43" s="137"/>
    </row>
    <row r="44" spans="1:12">
      <c r="A44" s="119"/>
      <c r="B44" s="119"/>
      <c r="C44" s="119"/>
      <c r="D44" s="137"/>
    </row>
    <row r="45" spans="1:12">
      <c r="A45" s="119"/>
      <c r="B45" s="119"/>
      <c r="C45" s="119"/>
      <c r="D45" s="137"/>
    </row>
    <row r="46" spans="1:12">
      <c r="A46" s="119"/>
      <c r="B46" s="119"/>
      <c r="C46" s="119"/>
      <c r="D46" s="137"/>
    </row>
  </sheetData>
  <phoneticPr fontId="10" type="noConversion"/>
  <pageMargins left="0.75" right="0.75" top="1" bottom="1" header="0" footer="0"/>
  <pageSetup paperSize="9" scale="98" orientation="portrait" r:id="rId1"/>
  <headerFooter alignWithMargins="0">
    <oddHeader>&amp;LObservatorio de la Infancia en Andalucía&amp;R&amp;P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S43"/>
  <sheetViews>
    <sheetView workbookViewId="0">
      <selection activeCell="O8" sqref="O8"/>
    </sheetView>
  </sheetViews>
  <sheetFormatPr baseColWidth="10" defaultRowHeight="12.75"/>
  <cols>
    <col min="1" max="16384" width="11.42578125" style="8"/>
  </cols>
  <sheetData>
    <row r="1" spans="1:19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9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</row>
    <row r="3" spans="1:19" ht="12.75" customHeight="1">
      <c r="A3" s="111"/>
      <c r="B3" s="111" t="s">
        <v>46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</row>
    <row r="4" spans="1:19" ht="12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</row>
    <row r="5" spans="1:19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</row>
    <row r="6" spans="1:19">
      <c r="A6" s="111"/>
      <c r="B6" s="111"/>
      <c r="C6" s="111">
        <v>2003</v>
      </c>
      <c r="D6" s="111">
        <v>2004</v>
      </c>
      <c r="E6" s="111">
        <v>2005</v>
      </c>
      <c r="F6" s="111">
        <v>2006</v>
      </c>
      <c r="G6" s="111">
        <v>2007</v>
      </c>
      <c r="H6" s="111">
        <v>2008</v>
      </c>
      <c r="I6" s="111">
        <v>2009</v>
      </c>
      <c r="J6" s="111">
        <v>2010</v>
      </c>
      <c r="K6" s="111">
        <v>2011</v>
      </c>
      <c r="L6" s="111">
        <v>2012</v>
      </c>
      <c r="M6" s="111">
        <v>2013</v>
      </c>
      <c r="N6" s="111">
        <v>2014</v>
      </c>
      <c r="O6" s="111">
        <v>2015</v>
      </c>
      <c r="P6" s="111">
        <v>2016</v>
      </c>
      <c r="Q6" s="111">
        <v>2017</v>
      </c>
      <c r="R6" s="111"/>
      <c r="S6" s="111"/>
    </row>
    <row r="7" spans="1:19">
      <c r="A7" s="111"/>
      <c r="B7" s="111" t="s">
        <v>13</v>
      </c>
      <c r="C7" s="111">
        <v>43305</v>
      </c>
      <c r="D7" s="111">
        <v>53642</v>
      </c>
      <c r="E7" s="111">
        <v>67353</v>
      </c>
      <c r="F7" s="111">
        <v>76091</v>
      </c>
      <c r="G7" s="111">
        <v>85911</v>
      </c>
      <c r="H7" s="111">
        <v>101664</v>
      </c>
      <c r="I7" s="111">
        <v>110636</v>
      </c>
      <c r="J7" s="111">
        <v>115689</v>
      </c>
      <c r="K7" s="111">
        <v>118906</v>
      </c>
      <c r="L7" s="111">
        <v>121047</v>
      </c>
      <c r="M7" s="111">
        <v>118414</v>
      </c>
      <c r="N7" s="111">
        <v>109558</v>
      </c>
      <c r="O7" s="111">
        <v>104493</v>
      </c>
      <c r="P7" s="111">
        <v>101033</v>
      </c>
      <c r="Q7" s="111">
        <v>98116</v>
      </c>
      <c r="R7" s="111"/>
      <c r="S7" s="111"/>
    </row>
    <row r="8" spans="1:19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</row>
    <row r="9" spans="1:19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19"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</row>
    <row r="11" spans="1:19"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</row>
    <row r="12" spans="1:19"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</row>
    <row r="13" spans="1:19"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  <row r="14" spans="1:19"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</row>
    <row r="16" spans="1:19">
      <c r="K16" s="118"/>
      <c r="L16" s="118"/>
      <c r="M16" s="118"/>
      <c r="N16" s="118"/>
      <c r="O16" s="118"/>
      <c r="P16" s="118"/>
      <c r="Q16" s="118"/>
      <c r="R16" s="118"/>
    </row>
    <row r="17" spans="2:18">
      <c r="K17" s="118"/>
      <c r="L17" s="118"/>
      <c r="M17" s="118"/>
      <c r="N17" s="118"/>
      <c r="O17" s="118"/>
      <c r="P17" s="118"/>
      <c r="Q17" s="118"/>
      <c r="R17" s="118"/>
    </row>
    <row r="18" spans="2:18"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2:18"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34" spans="2:10" ht="12.75" customHeight="1"/>
    <row r="35" spans="2:10" ht="12.75" customHeight="1"/>
    <row r="42" spans="2:10">
      <c r="B42" s="155" t="s">
        <v>58</v>
      </c>
      <c r="C42" s="155"/>
      <c r="D42" s="155"/>
      <c r="E42" s="155"/>
      <c r="F42" s="155"/>
      <c r="G42" s="155"/>
      <c r="H42" s="155"/>
      <c r="I42" s="155"/>
      <c r="J42" s="155"/>
    </row>
    <row r="43" spans="2:10">
      <c r="B43" s="155"/>
      <c r="C43" s="155"/>
      <c r="D43" s="155"/>
      <c r="E43" s="155"/>
      <c r="F43" s="155"/>
      <c r="G43" s="155"/>
      <c r="H43" s="155"/>
      <c r="I43" s="155"/>
      <c r="J43" s="155"/>
    </row>
  </sheetData>
  <mergeCells count="1">
    <mergeCell ref="B42:J43"/>
  </mergeCells>
  <phoneticPr fontId="10" type="noConversion"/>
  <pageMargins left="0.66" right="0.75" top="1.17" bottom="1" header="0.46" footer="0"/>
  <pageSetup paperSize="9" scale="76" orientation="portrait" r:id="rId1"/>
  <headerFooter alignWithMargins="0">
    <oddHeader>&amp;LObservatorio de la Infancia en Andalucía&amp;R&amp;P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Tabla1</vt:lpstr>
      <vt:lpstr>Tabla2</vt:lpstr>
      <vt:lpstr>Tabla3</vt:lpstr>
      <vt:lpstr>Tabla4</vt:lpstr>
      <vt:lpstr>Tabla5</vt:lpstr>
      <vt:lpstr>Gráfico1</vt:lpstr>
      <vt:lpstr>Gráfico2</vt:lpstr>
      <vt:lpstr>Gráfico3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David Gomez Dominguez</cp:lastModifiedBy>
  <cp:lastPrinted>2014-01-29T11:24:09Z</cp:lastPrinted>
  <dcterms:created xsi:type="dcterms:W3CDTF">1996-11-27T10:00:04Z</dcterms:created>
  <dcterms:modified xsi:type="dcterms:W3CDTF">2019-04-12T11:57:32Z</dcterms:modified>
</cp:coreProperties>
</file>